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fish4\Documents\McIntosh Condominium Association\2025 information\"/>
    </mc:Choice>
  </mc:AlternateContent>
  <xr:revisionPtr revIDLastSave="0" documentId="13_ncr:1_{456E34A8-D7AD-4E3F-AF78-CBD5529959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G48" i="1"/>
  <c r="G50" i="1" s="1"/>
  <c r="G59" i="1" s="1"/>
  <c r="G12" i="1"/>
</calcChain>
</file>

<file path=xl/sharedStrings.xml><?xml version="1.0" encoding="utf-8"?>
<sst xmlns="http://schemas.openxmlformats.org/spreadsheetml/2006/main" count="81" uniqueCount="81">
  <si>
    <t>Ordinary Income/Expense</t>
  </si>
  <si>
    <t>Income</t>
  </si>
  <si>
    <t>1-1 Rent</t>
  </si>
  <si>
    <t>Closet Fees</t>
  </si>
  <si>
    <t>Condo Fees</t>
  </si>
  <si>
    <t>Insurance Claim Received</t>
  </si>
  <si>
    <t>Reimbursed Expenses</t>
  </si>
  <si>
    <t>Reserve Funds</t>
  </si>
  <si>
    <t>Special Assessment Roof</t>
  </si>
  <si>
    <t>4010 · Laundry Income</t>
  </si>
  <si>
    <t>Total Income</t>
  </si>
  <si>
    <t>Gross Profit</t>
  </si>
  <si>
    <t>Expense</t>
  </si>
  <si>
    <t>Inspections</t>
  </si>
  <si>
    <t>Pest Control</t>
  </si>
  <si>
    <t>5000 · Maintenance &amp; Repairs - Damages</t>
  </si>
  <si>
    <t>5001 · Cleaning</t>
  </si>
  <si>
    <t>5003 - Electrical</t>
  </si>
  <si>
    <t>5005 - Equipment</t>
  </si>
  <si>
    <t>5008 - Materials</t>
  </si>
  <si>
    <t>5009 · Plumbing</t>
  </si>
  <si>
    <t>5012 · Security</t>
  </si>
  <si>
    <t>5016 · Water Leaks</t>
  </si>
  <si>
    <t>6120 · Bank Service Charges</t>
  </si>
  <si>
    <t>6150 - Depreciation Expense</t>
  </si>
  <si>
    <t>6180 · Insurance</t>
  </si>
  <si>
    <t>6195 · Internet Service</t>
  </si>
  <si>
    <t>6200 · Interest Expense</t>
  </si>
  <si>
    <t>6230 · Licenses and Permits</t>
  </si>
  <si>
    <t>6240 - Misc</t>
  </si>
  <si>
    <t>6250 · Postage and Delivery</t>
  </si>
  <si>
    <t>6270 · Professional Fees</t>
  </si>
  <si>
    <t>6310 - Repairs - Building</t>
  </si>
  <si>
    <t>6315 - Repairs - Elevator</t>
  </si>
  <si>
    <t>6330 - Repairs - Equipment</t>
  </si>
  <si>
    <t>6335 - Repairs - Laundry</t>
  </si>
  <si>
    <t>6340 · Telephone</t>
  </si>
  <si>
    <t>6345 · Trash Removal</t>
  </si>
  <si>
    <t>6350 · Travel &amp; Ent - Parking</t>
  </si>
  <si>
    <t>6400 · Electric</t>
  </si>
  <si>
    <t>6410 · Water</t>
  </si>
  <si>
    <t>6420 · Gas</t>
  </si>
  <si>
    <t>6500 - Amoritization Expense</t>
  </si>
  <si>
    <t>6550 · Management Fees</t>
  </si>
  <si>
    <t>6580 · Supplies</t>
  </si>
  <si>
    <t>6610 · Taxes</t>
  </si>
  <si>
    <t>Total Expense</t>
  </si>
  <si>
    <t>Net Ordinary Income</t>
  </si>
  <si>
    <t>Other Income</t>
  </si>
  <si>
    <t>7010 - Interest Income</t>
  </si>
  <si>
    <t>7030 - Other Income</t>
  </si>
  <si>
    <t>Total Other Income</t>
  </si>
  <si>
    <t>Net other Income</t>
  </si>
  <si>
    <t>Net Income</t>
  </si>
  <si>
    <t>2024 Approved</t>
  </si>
  <si>
    <t>2025 proposed</t>
  </si>
  <si>
    <t>2024 actual as of 11-1-2024</t>
  </si>
  <si>
    <t>comments</t>
  </si>
  <si>
    <t>$200 /mo increase</t>
  </si>
  <si>
    <t>5 new closets @ $35/mo each</t>
  </si>
  <si>
    <t>5% increase over last year</t>
  </si>
  <si>
    <t>Water rate increases by City</t>
  </si>
  <si>
    <t>Increase n price to $3</t>
  </si>
  <si>
    <t>Elevators and security</t>
  </si>
  <si>
    <t>2 new cameras and software upgrade</t>
  </si>
  <si>
    <t>roof loan interest</t>
  </si>
  <si>
    <t>bookkeeping, legal and  accounting</t>
  </si>
  <si>
    <t>window and brick repairs</t>
  </si>
  <si>
    <t>windows, doors, etc.</t>
  </si>
  <si>
    <t>washers/dryers</t>
  </si>
  <si>
    <t>elevator, fire and security</t>
  </si>
  <si>
    <t>negotiated lower price</t>
  </si>
  <si>
    <t>parking</t>
  </si>
  <si>
    <t>work w/ Eversource to reduce</t>
  </si>
  <si>
    <t>closer monitoring of water costs and reimbursement</t>
  </si>
  <si>
    <t>dryers</t>
  </si>
  <si>
    <t>property management]</t>
  </si>
  <si>
    <t>misc supplies</t>
  </si>
  <si>
    <t>RE taxes</t>
  </si>
  <si>
    <t>repairs, lights, parts for LED's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</si>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</sst>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</font>
    <font>
      <b/>
      <sz val="12"/>
      <color rgb="FF000000"/>
      <name val="Arial"/>
      <family val="2"/>
    </font>
    <font>
      <b/>
      <i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">
    <xf numFmtId="0" fontId="0" fillId="0" borderId="0" xfId="0"/>
    <xf numFmtId="49" fontId="2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4" fontId="0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0" applyNumberFormat="1"/>
    <xf numFmtId="10" fontId="0" fillId="0" borderId="0" xfId="0" applyNumberFormat="1"/>
    <xf numFmtId="6" fontId="0" fillId="0" borderId="0" xfId="0" applyNumberFormat="1"/>
    <xf numFmtId="4" fontId="0" fillId="0" borderId="0" xfId="0" applyNumberFormat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topLeftCell="A51" workbookViewId="0">
      <selection activeCell="K41" sqref="K1:K1048576"/>
    </sheetView>
  </sheetViews>
  <sheetFormatPr defaultRowHeight="14.4" x14ac:dyDescent="0.3"/>
  <cols>
    <col min="1" max="1" width="6.33203125" customWidth="1"/>
    <col min="2" max="2" width="23.77734375" bestFit="1" customWidth="1"/>
    <col min="3" max="3" width="11.6640625" bestFit="1" customWidth="1"/>
    <col min="4" max="4" width="12.109375" bestFit="1" customWidth="1"/>
    <col min="5" max="5" width="37.21875" bestFit="1" customWidth="1"/>
    <col min="7" max="7" width="13.33203125" bestFit="1" customWidth="1"/>
    <col min="9" max="9" width="24" bestFit="1" customWidth="1"/>
    <col min="10" max="10" width="2.88671875" customWidth="1"/>
    <col min="11" max="11" width="13.21875" style="10" bestFit="1" customWidth="1"/>
    <col min="13" max="13" width="25.88671875" bestFit="1" customWidth="1"/>
  </cols>
  <sheetData>
    <row r="1" spans="1:13" x14ac:dyDescent="0.3">
      <c r="G1" s="6" t="s">
        <v>54</v>
      </c>
      <c r="I1" t="s">
        <v>56</v>
      </c>
      <c r="K1" s="10" t="s">
        <v>55</v>
      </c>
      <c r="M1" t="s">
        <v>57</v>
      </c>
    </row>
    <row r="2" spans="1:13" x14ac:dyDescent="0.3">
      <c r="A2" s="1"/>
      <c r="B2" s="1" t="s">
        <v>0</v>
      </c>
      <c r="C2" s="1"/>
      <c r="D2" s="1"/>
      <c r="E2" s="1"/>
      <c r="G2" s="8"/>
    </row>
    <row r="3" spans="1:13" x14ac:dyDescent="0.3">
      <c r="A3" s="1"/>
      <c r="B3" s="1"/>
      <c r="C3" s="1"/>
      <c r="D3" s="1" t="s">
        <v>1</v>
      </c>
      <c r="E3" s="1"/>
    </row>
    <row r="4" spans="1:13" x14ac:dyDescent="0.3">
      <c r="A4" s="1"/>
      <c r="B4" s="1"/>
      <c r="C4" s="1"/>
      <c r="D4" s="1"/>
      <c r="E4" s="1" t="s">
        <v>2</v>
      </c>
      <c r="G4" s="4">
        <v>14100</v>
      </c>
      <c r="I4">
        <v>13750</v>
      </c>
      <c r="K4" s="10">
        <v>16800</v>
      </c>
      <c r="M4" t="s">
        <v>58</v>
      </c>
    </row>
    <row r="5" spans="1:13" x14ac:dyDescent="0.3">
      <c r="A5" s="1"/>
      <c r="B5" s="1"/>
      <c r="C5" s="1"/>
      <c r="D5" s="1"/>
      <c r="E5" s="1" t="s">
        <v>3</v>
      </c>
      <c r="G5" s="4">
        <v>1920</v>
      </c>
      <c r="I5">
        <v>1760</v>
      </c>
      <c r="K5" s="10">
        <v>4320</v>
      </c>
      <c r="M5" t="s">
        <v>59</v>
      </c>
    </row>
    <row r="6" spans="1:13" x14ac:dyDescent="0.3">
      <c r="A6" s="1"/>
      <c r="B6" s="1"/>
      <c r="C6" s="1"/>
      <c r="D6" s="1"/>
      <c r="E6" s="1" t="s">
        <v>4</v>
      </c>
      <c r="G6" s="4">
        <v>150018.54</v>
      </c>
      <c r="I6">
        <v>137519.14000000001</v>
      </c>
      <c r="K6" s="10">
        <v>157518</v>
      </c>
      <c r="M6" t="s">
        <v>60</v>
      </c>
    </row>
    <row r="7" spans="1:13" x14ac:dyDescent="0.3">
      <c r="A7" s="1"/>
      <c r="B7" s="1"/>
      <c r="C7" s="1"/>
      <c r="D7" s="1"/>
      <c r="E7" s="1" t="s">
        <v>5</v>
      </c>
      <c r="G7" s="4"/>
    </row>
    <row r="8" spans="1:13" x14ac:dyDescent="0.3">
      <c r="A8" s="1"/>
      <c r="B8" s="1"/>
      <c r="C8" s="1"/>
      <c r="D8" s="1"/>
      <c r="E8" s="1" t="s">
        <v>6</v>
      </c>
      <c r="G8" s="4">
        <v>23000</v>
      </c>
      <c r="I8">
        <v>20138.63</v>
      </c>
      <c r="K8" s="10">
        <v>28000</v>
      </c>
      <c r="M8" t="s">
        <v>61</v>
      </c>
    </row>
    <row r="9" spans="1:13" x14ac:dyDescent="0.3">
      <c r="A9" s="1"/>
      <c r="B9" s="1"/>
      <c r="C9" s="1"/>
      <c r="D9" s="1"/>
      <c r="E9" s="1" t="s">
        <v>7</v>
      </c>
      <c r="G9" s="4">
        <v>2000</v>
      </c>
    </row>
    <row r="10" spans="1:13" x14ac:dyDescent="0.3">
      <c r="A10" s="1"/>
      <c r="B10" s="1"/>
      <c r="C10" s="1"/>
      <c r="D10" s="1"/>
      <c r="E10" s="1" t="s">
        <v>8</v>
      </c>
      <c r="G10" s="4">
        <v>12967.88</v>
      </c>
      <c r="I10">
        <v>11876.15</v>
      </c>
      <c r="K10" s="10">
        <v>12967.88</v>
      </c>
    </row>
    <row r="11" spans="1:13" x14ac:dyDescent="0.3">
      <c r="A11" s="1"/>
      <c r="B11" s="1"/>
      <c r="C11" s="1"/>
      <c r="D11" s="1"/>
      <c r="E11" s="1" t="s">
        <v>9</v>
      </c>
      <c r="G11" s="4">
        <v>8000</v>
      </c>
      <c r="I11">
        <v>6373.61</v>
      </c>
      <c r="K11" s="10">
        <v>10000</v>
      </c>
      <c r="M11" t="s">
        <v>62</v>
      </c>
    </row>
    <row r="12" spans="1:13" x14ac:dyDescent="0.3">
      <c r="A12" s="1"/>
      <c r="B12" s="1"/>
      <c r="C12" s="1"/>
      <c r="D12" s="1" t="s">
        <v>10</v>
      </c>
      <c r="E12" s="1"/>
      <c r="G12" s="7">
        <f>SUM(G4:G11)</f>
        <v>212006.42</v>
      </c>
      <c r="I12">
        <v>191417.53</v>
      </c>
      <c r="K12" s="10">
        <f>SUM(K4:K11)</f>
        <v>229605.88</v>
      </c>
    </row>
    <row r="13" spans="1:13" x14ac:dyDescent="0.3">
      <c r="A13" s="1"/>
      <c r="B13" s="1"/>
      <c r="C13" s="1" t="s">
        <v>11</v>
      </c>
      <c r="D13" s="1"/>
      <c r="E13" s="1"/>
      <c r="G13" s="7">
        <v>212006.42</v>
      </c>
      <c r="I13">
        <v>191417.53</v>
      </c>
      <c r="K13" s="10">
        <v>229606</v>
      </c>
    </row>
    <row r="14" spans="1:13" x14ac:dyDescent="0.3">
      <c r="A14" s="1"/>
      <c r="B14" s="1"/>
      <c r="C14" s="1"/>
      <c r="D14" s="1" t="s">
        <v>12</v>
      </c>
      <c r="E14" s="1"/>
    </row>
    <row r="15" spans="1:13" x14ac:dyDescent="0.3">
      <c r="A15" s="1"/>
      <c r="B15" s="1"/>
      <c r="C15" s="1"/>
      <c r="D15" s="1"/>
      <c r="E15" s="1" t="s">
        <v>13</v>
      </c>
      <c r="G15" s="7">
        <v>3000</v>
      </c>
      <c r="I15">
        <v>1018.74</v>
      </c>
      <c r="K15" s="10">
        <v>2000</v>
      </c>
      <c r="M15" t="s">
        <v>63</v>
      </c>
    </row>
    <row r="16" spans="1:13" x14ac:dyDescent="0.3">
      <c r="A16" s="1"/>
      <c r="B16" s="1"/>
      <c r="C16" s="1"/>
      <c r="D16" s="1"/>
      <c r="E16" s="1" t="s">
        <v>14</v>
      </c>
      <c r="G16" s="7">
        <v>1500</v>
      </c>
      <c r="I16">
        <v>1262</v>
      </c>
      <c r="K16" s="10">
        <v>1900</v>
      </c>
    </row>
    <row r="17" spans="1:13" x14ac:dyDescent="0.3">
      <c r="A17" s="1"/>
      <c r="B17" s="1"/>
      <c r="C17" s="1"/>
      <c r="D17" s="1"/>
      <c r="E17" s="1" t="s">
        <v>15</v>
      </c>
      <c r="I17">
        <v>275</v>
      </c>
      <c r="K17" s="10">
        <v>1000</v>
      </c>
    </row>
    <row r="18" spans="1:13" x14ac:dyDescent="0.3">
      <c r="A18" s="1"/>
      <c r="B18" s="1"/>
      <c r="C18" s="1"/>
      <c r="D18" s="1"/>
      <c r="E18" s="1" t="s">
        <v>16</v>
      </c>
      <c r="G18" s="7">
        <v>20000</v>
      </c>
      <c r="I18">
        <v>15630</v>
      </c>
      <c r="K18" s="10">
        <v>21000</v>
      </c>
    </row>
    <row r="19" spans="1:13" x14ac:dyDescent="0.3">
      <c r="A19" s="1"/>
      <c r="B19" s="1"/>
      <c r="C19" s="1"/>
      <c r="D19" s="1"/>
      <c r="E19" s="1" t="s">
        <v>17</v>
      </c>
      <c r="G19" s="7">
        <v>1000</v>
      </c>
      <c r="K19" s="10">
        <v>1000</v>
      </c>
      <c r="M19" t="s">
        <v>79</v>
      </c>
    </row>
    <row r="20" spans="1:13" x14ac:dyDescent="0.3">
      <c r="A20" s="1"/>
      <c r="B20" s="1"/>
      <c r="C20" s="1"/>
      <c r="D20" s="1"/>
      <c r="E20" s="1" t="s">
        <v>18</v>
      </c>
      <c r="G20" s="7">
        <v>1000</v>
      </c>
      <c r="K20" s="10">
        <v>1000</v>
      </c>
    </row>
    <row r="21" spans="1:13" x14ac:dyDescent="0.3">
      <c r="A21" s="1"/>
      <c r="B21" s="1"/>
      <c r="C21" s="1"/>
      <c r="D21" s="1"/>
      <c r="E21" s="1" t="s">
        <v>19</v>
      </c>
      <c r="G21" s="7">
        <v>150</v>
      </c>
      <c r="K21" s="10">
        <v>250</v>
      </c>
    </row>
    <row r="22" spans="1:13" x14ac:dyDescent="0.3">
      <c r="A22" s="1"/>
      <c r="B22" s="1"/>
      <c r="C22" s="1"/>
      <c r="D22" s="1"/>
      <c r="E22" s="1" t="s">
        <v>20</v>
      </c>
      <c r="G22" s="7">
        <v>3000</v>
      </c>
      <c r="I22">
        <v>1465</v>
      </c>
      <c r="K22" s="10">
        <v>3000</v>
      </c>
    </row>
    <row r="23" spans="1:13" x14ac:dyDescent="0.3">
      <c r="A23" s="1"/>
      <c r="B23" s="1"/>
      <c r="C23" s="1"/>
      <c r="D23" s="1"/>
      <c r="E23" s="1" t="s">
        <v>21</v>
      </c>
      <c r="G23" s="7">
        <v>3000</v>
      </c>
      <c r="I23">
        <v>6952.93</v>
      </c>
      <c r="K23" s="10">
        <v>4000</v>
      </c>
      <c r="M23" t="s">
        <v>64</v>
      </c>
    </row>
    <row r="24" spans="1:13" x14ac:dyDescent="0.3">
      <c r="A24" s="1"/>
      <c r="B24" s="1"/>
      <c r="C24" s="1"/>
      <c r="D24" s="1"/>
      <c r="E24" s="1" t="s">
        <v>22</v>
      </c>
      <c r="G24" s="7">
        <v>2000</v>
      </c>
      <c r="K24" s="10">
        <v>2000</v>
      </c>
    </row>
    <row r="25" spans="1:13" x14ac:dyDescent="0.3">
      <c r="A25" s="1"/>
      <c r="B25" s="1"/>
      <c r="C25" s="1"/>
      <c r="D25" s="1"/>
      <c r="E25" s="1" t="s">
        <v>23</v>
      </c>
      <c r="G25" s="7">
        <v>75</v>
      </c>
      <c r="I25">
        <v>77.75</v>
      </c>
      <c r="K25" s="10">
        <v>90</v>
      </c>
    </row>
    <row r="26" spans="1:13" x14ac:dyDescent="0.3">
      <c r="A26" s="1"/>
      <c r="B26" s="1"/>
      <c r="C26" s="1"/>
      <c r="D26" s="1"/>
      <c r="E26" s="1" t="s">
        <v>24</v>
      </c>
    </row>
    <row r="27" spans="1:13" x14ac:dyDescent="0.3">
      <c r="A27" s="1"/>
      <c r="B27" s="1"/>
      <c r="C27" s="1"/>
      <c r="D27" s="1"/>
      <c r="E27" s="1" t="s">
        <v>25</v>
      </c>
      <c r="G27" s="7">
        <v>15000</v>
      </c>
      <c r="I27">
        <v>12484.88</v>
      </c>
      <c r="K27" s="10">
        <v>18400</v>
      </c>
    </row>
    <row r="28" spans="1:13" x14ac:dyDescent="0.3">
      <c r="A28" s="1"/>
      <c r="B28" s="1"/>
      <c r="C28" s="1"/>
      <c r="D28" s="1"/>
      <c r="E28" s="1" t="s">
        <v>26</v>
      </c>
      <c r="G28" s="7">
        <v>1200</v>
      </c>
      <c r="I28">
        <v>1687.55</v>
      </c>
      <c r="K28" s="10">
        <v>1800</v>
      </c>
    </row>
    <row r="29" spans="1:13" x14ac:dyDescent="0.3">
      <c r="A29" s="1"/>
      <c r="B29" s="1"/>
      <c r="C29" s="1"/>
      <c r="D29" s="1"/>
      <c r="E29" s="1" t="s">
        <v>27</v>
      </c>
      <c r="G29" s="7">
        <v>2200</v>
      </c>
      <c r="I29">
        <v>980.37</v>
      </c>
      <c r="K29" s="10">
        <v>1000</v>
      </c>
      <c r="M29" t="s">
        <v>65</v>
      </c>
    </row>
    <row r="30" spans="1:13" x14ac:dyDescent="0.3">
      <c r="A30" s="1"/>
      <c r="B30" s="1"/>
      <c r="C30" s="1"/>
      <c r="D30" s="1"/>
      <c r="E30" s="1" t="s">
        <v>28</v>
      </c>
      <c r="G30" s="7">
        <v>1000</v>
      </c>
      <c r="I30">
        <v>619.91</v>
      </c>
      <c r="K30" s="10">
        <v>1000</v>
      </c>
    </row>
    <row r="31" spans="1:13" x14ac:dyDescent="0.3">
      <c r="A31" s="1"/>
      <c r="B31" s="1"/>
      <c r="C31" s="1"/>
      <c r="D31" s="1"/>
      <c r="E31" s="1" t="s">
        <v>29</v>
      </c>
    </row>
    <row r="32" spans="1:13" x14ac:dyDescent="0.3">
      <c r="A32" s="1"/>
      <c r="B32" s="1"/>
      <c r="C32" s="1"/>
      <c r="D32" s="1"/>
      <c r="E32" s="1" t="s">
        <v>30</v>
      </c>
      <c r="G32" s="7">
        <v>200</v>
      </c>
      <c r="I32">
        <v>69.33</v>
      </c>
      <c r="K32" s="10">
        <v>200</v>
      </c>
    </row>
    <row r="33" spans="1:13" x14ac:dyDescent="0.3">
      <c r="A33" s="1"/>
      <c r="B33" s="1"/>
      <c r="C33" s="1"/>
      <c r="D33" s="1"/>
      <c r="E33" s="1" t="s">
        <v>31</v>
      </c>
      <c r="G33" s="7">
        <v>6000</v>
      </c>
      <c r="I33">
        <v>5741.5</v>
      </c>
      <c r="K33" s="10">
        <v>7000</v>
      </c>
      <c r="M33" t="s">
        <v>66</v>
      </c>
    </row>
    <row r="34" spans="1:13" x14ac:dyDescent="0.3">
      <c r="A34" s="1"/>
      <c r="B34" s="1"/>
      <c r="C34" s="1"/>
      <c r="D34" s="1"/>
      <c r="E34" s="1" t="s">
        <v>32</v>
      </c>
      <c r="G34" s="7">
        <v>10000</v>
      </c>
      <c r="I34">
        <v>25126.959999999999</v>
      </c>
      <c r="K34" s="10">
        <v>13000</v>
      </c>
      <c r="M34" t="s">
        <v>67</v>
      </c>
    </row>
    <row r="35" spans="1:13" x14ac:dyDescent="0.3">
      <c r="A35" s="1"/>
      <c r="B35" s="1"/>
      <c r="C35" s="1"/>
      <c r="D35" s="1"/>
      <c r="E35" s="1" t="s">
        <v>33</v>
      </c>
      <c r="G35" s="7">
        <v>15000</v>
      </c>
      <c r="I35">
        <v>5921</v>
      </c>
      <c r="K35" s="10">
        <v>12000</v>
      </c>
    </row>
    <row r="36" spans="1:13" x14ac:dyDescent="0.3">
      <c r="A36" s="1"/>
      <c r="B36" s="1"/>
      <c r="C36" s="1"/>
      <c r="D36" s="1"/>
      <c r="E36" s="1" t="s">
        <v>34</v>
      </c>
      <c r="G36" s="7">
        <v>500</v>
      </c>
      <c r="K36" s="10">
        <v>500</v>
      </c>
      <c r="M36" t="s">
        <v>68</v>
      </c>
    </row>
    <row r="37" spans="1:13" x14ac:dyDescent="0.3">
      <c r="A37" s="1"/>
      <c r="B37" s="1"/>
      <c r="C37" s="1"/>
      <c r="D37" s="1"/>
      <c r="E37" s="1" t="s">
        <v>35</v>
      </c>
      <c r="G37" s="7">
        <v>500</v>
      </c>
      <c r="I37">
        <v>185</v>
      </c>
      <c r="K37" s="10">
        <v>500</v>
      </c>
      <c r="M37" t="s">
        <v>69</v>
      </c>
    </row>
    <row r="38" spans="1:13" x14ac:dyDescent="0.3">
      <c r="A38" s="1"/>
      <c r="B38" s="1"/>
      <c r="C38" s="1"/>
      <c r="D38" s="1"/>
      <c r="E38" s="1" t="s">
        <v>36</v>
      </c>
      <c r="G38" s="7">
        <v>2600</v>
      </c>
      <c r="I38">
        <v>1068.45</v>
      </c>
      <c r="K38" s="10">
        <v>1400</v>
      </c>
      <c r="M38" t="s">
        <v>70</v>
      </c>
    </row>
    <row r="39" spans="1:13" x14ac:dyDescent="0.3">
      <c r="A39" s="1"/>
      <c r="B39" s="1"/>
      <c r="C39" s="1"/>
      <c r="D39" s="1"/>
      <c r="E39" s="1" t="s">
        <v>37</v>
      </c>
      <c r="G39" s="7">
        <v>8400</v>
      </c>
      <c r="I39">
        <v>8568.41</v>
      </c>
      <c r="K39" s="10">
        <v>8000</v>
      </c>
      <c r="M39" t="s">
        <v>71</v>
      </c>
    </row>
    <row r="40" spans="1:13" x14ac:dyDescent="0.3">
      <c r="A40" s="1"/>
      <c r="B40" s="1"/>
      <c r="C40" s="1"/>
      <c r="D40" s="1"/>
      <c r="E40" s="1" t="s">
        <v>38</v>
      </c>
      <c r="G40" s="7">
        <v>500</v>
      </c>
      <c r="K40" s="10">
        <v>500</v>
      </c>
      <c r="M40" t="s">
        <v>72</v>
      </c>
    </row>
    <row r="41" spans="1:13" x14ac:dyDescent="0.3">
      <c r="A41" s="1"/>
      <c r="B41" s="1"/>
      <c r="C41" s="1"/>
      <c r="D41" s="1"/>
      <c r="E41" s="1" t="s">
        <v>39</v>
      </c>
      <c r="G41" s="7">
        <v>22000</v>
      </c>
      <c r="I41">
        <v>9809.7099999999991</v>
      </c>
      <c r="K41" s="10">
        <v>22000</v>
      </c>
      <c r="M41" t="s">
        <v>73</v>
      </c>
    </row>
    <row r="42" spans="1:13" x14ac:dyDescent="0.3">
      <c r="A42" s="1"/>
      <c r="B42" s="1"/>
      <c r="C42" s="1"/>
      <c r="D42" s="1"/>
      <c r="E42" s="1" t="s">
        <v>40</v>
      </c>
      <c r="G42" s="7">
        <v>34000</v>
      </c>
      <c r="I42">
        <v>26716.49</v>
      </c>
      <c r="K42" s="10">
        <v>34000</v>
      </c>
      <c r="M42" t="s">
        <v>74</v>
      </c>
    </row>
    <row r="43" spans="1:13" x14ac:dyDescent="0.3">
      <c r="A43" s="1"/>
      <c r="B43" s="1"/>
      <c r="C43" s="1"/>
      <c r="D43" s="1"/>
      <c r="E43" s="1" t="s">
        <v>41</v>
      </c>
      <c r="G43" s="7">
        <v>2000</v>
      </c>
      <c r="I43">
        <v>1140.06</v>
      </c>
      <c r="K43" s="10">
        <v>1500</v>
      </c>
      <c r="M43" t="s">
        <v>75</v>
      </c>
    </row>
    <row r="44" spans="1:13" x14ac:dyDescent="0.3">
      <c r="A44" s="1"/>
      <c r="B44" s="1"/>
      <c r="C44" s="1"/>
      <c r="D44" s="1"/>
      <c r="E44" s="1" t="s">
        <v>42</v>
      </c>
    </row>
    <row r="45" spans="1:13" x14ac:dyDescent="0.3">
      <c r="A45" s="1"/>
      <c r="B45" s="1"/>
      <c r="C45" s="1"/>
      <c r="D45" s="1"/>
      <c r="E45" s="1" t="s">
        <v>43</v>
      </c>
      <c r="G45" s="7">
        <v>15000</v>
      </c>
      <c r="I45">
        <v>12885</v>
      </c>
      <c r="K45" s="10">
        <v>16000</v>
      </c>
      <c r="M45" t="s">
        <v>76</v>
      </c>
    </row>
    <row r="46" spans="1:13" x14ac:dyDescent="0.3">
      <c r="A46" s="1"/>
      <c r="B46" s="1"/>
      <c r="C46" s="1"/>
      <c r="D46" s="1"/>
      <c r="E46" s="1" t="s">
        <v>44</v>
      </c>
      <c r="G46" s="7">
        <v>100</v>
      </c>
      <c r="K46" s="10">
        <v>100</v>
      </c>
      <c r="M46" t="s">
        <v>77</v>
      </c>
    </row>
    <row r="47" spans="1:13" x14ac:dyDescent="0.3">
      <c r="A47" s="1"/>
      <c r="B47" s="1"/>
      <c r="C47" s="1"/>
      <c r="D47" s="1"/>
      <c r="E47" s="1" t="s">
        <v>45</v>
      </c>
      <c r="G47" s="7">
        <v>4200</v>
      </c>
      <c r="I47">
        <v>2021</v>
      </c>
      <c r="K47" s="10">
        <v>4500</v>
      </c>
      <c r="M47" t="s">
        <v>78</v>
      </c>
    </row>
    <row r="48" spans="1:13" ht="15.6" x14ac:dyDescent="0.3">
      <c r="A48" s="1"/>
      <c r="B48" s="1"/>
      <c r="C48" s="1"/>
      <c r="D48" s="1"/>
      <c r="E48" s="2" t="s">
        <v>46</v>
      </c>
      <c r="G48" s="7">
        <f>SUM(G15:G47)</f>
        <v>175125</v>
      </c>
      <c r="I48">
        <v>141707.04</v>
      </c>
      <c r="K48" s="10">
        <v>180640</v>
      </c>
    </row>
    <row r="49" spans="1:13" ht="15.6" x14ac:dyDescent="0.3">
      <c r="A49" s="1"/>
      <c r="B49" s="1"/>
      <c r="C49" s="1"/>
      <c r="D49" s="1"/>
      <c r="E49" s="2"/>
      <c r="G49" s="7"/>
      <c r="I49" t="s">
        <v>80</v>
      </c>
    </row>
    <row r="50" spans="1:13" x14ac:dyDescent="0.3">
      <c r="A50" s="1"/>
      <c r="B50" s="1"/>
      <c r="C50" s="1"/>
      <c r="D50" s="1"/>
      <c r="E50" s="1" t="s">
        <v>47</v>
      </c>
      <c r="G50" s="7">
        <f>G13-G48</f>
        <v>36881.420000000013</v>
      </c>
    </row>
    <row r="51" spans="1:13" x14ac:dyDescent="0.3">
      <c r="A51" s="1"/>
      <c r="B51" s="1"/>
      <c r="C51" s="1"/>
      <c r="D51" s="1"/>
      <c r="E51" s="1" t="s">
        <v>48</v>
      </c>
      <c r="G51" s="5"/>
    </row>
    <row r="52" spans="1:13" x14ac:dyDescent="0.3">
      <c r="E52" s="1"/>
    </row>
    <row r="53" spans="1:13" x14ac:dyDescent="0.3">
      <c r="E53" s="1" t="s">
        <v>49</v>
      </c>
      <c r="G53" s="4">
        <v>375</v>
      </c>
      <c r="K53" s="10">
        <v>400</v>
      </c>
      <c r="M53" s="9">
        <v>400</v>
      </c>
    </row>
    <row r="54" spans="1:13" x14ac:dyDescent="0.3">
      <c r="E54" s="1" t="s">
        <v>50</v>
      </c>
      <c r="G54" s="4"/>
    </row>
    <row r="55" spans="1:13" x14ac:dyDescent="0.3">
      <c r="E55" s="1" t="s">
        <v>51</v>
      </c>
      <c r="G55" s="4">
        <v>375</v>
      </c>
    </row>
    <row r="56" spans="1:13" x14ac:dyDescent="0.3">
      <c r="E56" s="1"/>
      <c r="G56" s="4"/>
      <c r="K56" s="10">
        <v>400</v>
      </c>
    </row>
    <row r="57" spans="1:13" x14ac:dyDescent="0.3">
      <c r="E57" s="1" t="s">
        <v>52</v>
      </c>
      <c r="G57" s="4">
        <v>375</v>
      </c>
    </row>
    <row r="58" spans="1:13" x14ac:dyDescent="0.3">
      <c r="E58" s="1"/>
      <c r="G58" s="4"/>
    </row>
    <row r="59" spans="1:13" x14ac:dyDescent="0.3">
      <c r="E59" s="3" t="s">
        <v>53</v>
      </c>
      <c r="G59" s="4">
        <f>G50+G57</f>
        <v>37256.420000000013</v>
      </c>
    </row>
    <row r="60" spans="1:13" x14ac:dyDescent="0.3">
      <c r="K60" s="10">
        <v>48966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 Mackey</dc:creator>
  <cp:lastModifiedBy>Donald Coker</cp:lastModifiedBy>
  <dcterms:created xsi:type="dcterms:W3CDTF">2023-12-06T15:31:36Z</dcterms:created>
  <dcterms:modified xsi:type="dcterms:W3CDTF">2024-11-20T21:05:47Z</dcterms:modified>
</cp:coreProperties>
</file>