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315" windowHeight="7830"/>
  </bookViews>
  <sheets>
    <sheet name="표지" sheetId="11" r:id="rId1"/>
    <sheet name="2016수입지출계산서" sheetId="5" r:id="rId2"/>
    <sheet name="수입세부명세서" sheetId="4" r:id="rId3"/>
    <sheet name="지출세부명세서" sheetId="6" r:id="rId4"/>
  </sheets>
  <calcPr calcId="124519"/>
</workbook>
</file>

<file path=xl/calcChain.xml><?xml version="1.0" encoding="utf-8"?>
<calcChain xmlns="http://schemas.openxmlformats.org/spreadsheetml/2006/main">
  <c r="E17" i="6"/>
  <c r="E22"/>
  <c r="E13"/>
  <c r="E24"/>
  <c r="C8" i="5" l="1"/>
  <c r="D4" s="1"/>
  <c r="D5" l="1"/>
  <c r="E76" i="4"/>
  <c r="E100"/>
  <c r="E111"/>
  <c r="E113"/>
  <c r="D25" i="6"/>
  <c r="E25" s="1"/>
  <c r="E16"/>
  <c r="E11"/>
  <c r="E10"/>
  <c r="D114" i="4" l="1"/>
  <c r="D6" i="5" l="1"/>
  <c r="D7"/>
  <c r="D8" l="1"/>
  <c r="C20" l="1"/>
  <c r="D18" s="1"/>
  <c r="D15" l="1"/>
  <c r="D12"/>
  <c r="D10"/>
  <c r="D14"/>
  <c r="D19"/>
  <c r="D16"/>
  <c r="D13"/>
  <c r="D17"/>
  <c r="D11"/>
  <c r="D20" l="1"/>
</calcChain>
</file>

<file path=xl/sharedStrings.xml><?xml version="1.0" encoding="utf-8"?>
<sst xmlns="http://schemas.openxmlformats.org/spreadsheetml/2006/main" count="190" uniqueCount="126">
  <si>
    <t>박혜준회비</t>
    <phoneticPr fontId="1" type="noConversion"/>
  </si>
  <si>
    <t>윤수연보시금</t>
    <phoneticPr fontId="1" type="noConversion"/>
  </si>
  <si>
    <t>채한승보시금</t>
    <phoneticPr fontId="1" type="noConversion"/>
  </si>
  <si>
    <t>정만기회비</t>
    <phoneticPr fontId="1" type="noConversion"/>
  </si>
  <si>
    <t>박동민회비</t>
    <phoneticPr fontId="1" type="noConversion"/>
  </si>
  <si>
    <t>고경옥회비</t>
    <phoneticPr fontId="1" type="noConversion"/>
  </si>
  <si>
    <t>이동근회비</t>
    <phoneticPr fontId="1" type="noConversion"/>
  </si>
  <si>
    <t>마음닦이보시금</t>
    <phoneticPr fontId="1" type="noConversion"/>
  </si>
  <si>
    <t>성상희회비</t>
    <phoneticPr fontId="1" type="noConversion"/>
  </si>
  <si>
    <t>박순천회비</t>
    <phoneticPr fontId="1" type="noConversion"/>
  </si>
  <si>
    <t>성시영회비</t>
    <phoneticPr fontId="1" type="noConversion"/>
  </si>
  <si>
    <t>이영숙보시금</t>
    <phoneticPr fontId="1" type="noConversion"/>
  </si>
  <si>
    <t>박연옥회비</t>
    <phoneticPr fontId="1" type="noConversion"/>
  </si>
  <si>
    <t>황혜정보시금</t>
    <phoneticPr fontId="1" type="noConversion"/>
  </si>
  <si>
    <t>최경식법무사등기비용</t>
    <phoneticPr fontId="1" type="noConversion"/>
  </si>
  <si>
    <t xml:space="preserve">하나로법인공증비용 </t>
    <phoneticPr fontId="1" type="noConversion"/>
  </si>
  <si>
    <t>통장발행 수수료</t>
    <phoneticPr fontId="1" type="noConversion"/>
  </si>
  <si>
    <t>로봇청소기</t>
    <phoneticPr fontId="1" type="noConversion"/>
  </si>
  <si>
    <t>귀중품보관봉투</t>
    <phoneticPr fontId="1" type="noConversion"/>
  </si>
  <si>
    <t>정태용보시금</t>
    <phoneticPr fontId="1" type="noConversion"/>
  </si>
  <si>
    <t>성시영회비</t>
    <phoneticPr fontId="1" type="noConversion"/>
  </si>
  <si>
    <t>윤정섭보시금</t>
    <phoneticPr fontId="1" type="noConversion"/>
  </si>
  <si>
    <t>누리집제작비</t>
    <phoneticPr fontId="1" type="noConversion"/>
  </si>
  <si>
    <t>성상희회비</t>
    <phoneticPr fontId="1" type="noConversion"/>
  </si>
  <si>
    <t>박동민회비</t>
    <phoneticPr fontId="1" type="noConversion"/>
  </si>
  <si>
    <t>황성호보시금</t>
    <phoneticPr fontId="1" type="noConversion"/>
  </si>
  <si>
    <t>재산세</t>
    <phoneticPr fontId="1" type="noConversion"/>
  </si>
  <si>
    <t>성시영회비</t>
    <phoneticPr fontId="1" type="noConversion"/>
  </si>
  <si>
    <t>배영태회비</t>
    <phoneticPr fontId="1" type="noConversion"/>
  </si>
  <si>
    <t>박동민회비</t>
    <phoneticPr fontId="1" type="noConversion"/>
  </si>
  <si>
    <t>황지영보시금</t>
    <phoneticPr fontId="1" type="noConversion"/>
  </si>
  <si>
    <t>홍진관보시금</t>
    <phoneticPr fontId="1" type="noConversion"/>
  </si>
  <si>
    <t>주민세</t>
    <phoneticPr fontId="1" type="noConversion"/>
  </si>
  <si>
    <t>여성용품</t>
    <phoneticPr fontId="1" type="noConversion"/>
  </si>
  <si>
    <t>장임혜경보시금</t>
    <phoneticPr fontId="1" type="noConversion"/>
  </si>
  <si>
    <t>주정희보시금</t>
    <phoneticPr fontId="1" type="noConversion"/>
  </si>
  <si>
    <t>박동민회비</t>
    <phoneticPr fontId="1" type="noConversion"/>
  </si>
  <si>
    <t>김태수보시금</t>
    <phoneticPr fontId="1" type="noConversion"/>
  </si>
  <si>
    <t>행주 20개</t>
    <phoneticPr fontId="1" type="noConversion"/>
  </si>
  <si>
    <t>박혜준보시금</t>
    <phoneticPr fontId="1" type="noConversion"/>
  </si>
  <si>
    <t>박화숙보시금</t>
    <phoneticPr fontId="1" type="noConversion"/>
  </si>
  <si>
    <t>고경옥회비</t>
    <phoneticPr fontId="1" type="noConversion"/>
  </si>
  <si>
    <t>손보형보시금</t>
    <phoneticPr fontId="1" type="noConversion"/>
  </si>
  <si>
    <t>신순옥보시금</t>
    <phoneticPr fontId="1" type="noConversion"/>
  </si>
  <si>
    <t>이명자보시금</t>
    <phoneticPr fontId="1" type="noConversion"/>
  </si>
  <si>
    <t>박동민회비</t>
    <phoneticPr fontId="1" type="noConversion"/>
  </si>
  <si>
    <t>김남순보시금</t>
    <phoneticPr fontId="1" type="noConversion"/>
  </si>
  <si>
    <t>이선주보시금</t>
    <phoneticPr fontId="1" type="noConversion"/>
  </si>
  <si>
    <t>이자</t>
    <phoneticPr fontId="1" type="noConversion"/>
  </si>
  <si>
    <t>박순천회비</t>
    <phoneticPr fontId="1" type="noConversion"/>
  </si>
  <si>
    <t>마음닦기보시금</t>
    <phoneticPr fontId="1" type="noConversion"/>
  </si>
  <si>
    <t>마음닦기보시금</t>
    <phoneticPr fontId="1" type="noConversion"/>
  </si>
  <si>
    <t>고추장 25근</t>
    <phoneticPr fontId="1" type="noConversion"/>
  </si>
  <si>
    <t>이동근회비</t>
    <phoneticPr fontId="1" type="noConversion"/>
  </si>
  <si>
    <t>한일짤순이</t>
    <phoneticPr fontId="1" type="noConversion"/>
  </si>
  <si>
    <t>성시영회비</t>
    <phoneticPr fontId="1" type="noConversion"/>
  </si>
  <si>
    <t>박선희보시금</t>
    <phoneticPr fontId="1" type="noConversion"/>
  </si>
  <si>
    <t>전채홍보시금</t>
    <phoneticPr fontId="1" type="noConversion"/>
  </si>
  <si>
    <t>결산이자</t>
    <phoneticPr fontId="1" type="noConversion"/>
  </si>
  <si>
    <t>박혜준회비</t>
    <phoneticPr fontId="1" type="noConversion"/>
  </si>
  <si>
    <t>성상희보시금</t>
    <phoneticPr fontId="1" type="noConversion"/>
  </si>
  <si>
    <t>성상희호비</t>
    <phoneticPr fontId="1" type="noConversion"/>
  </si>
  <si>
    <t>이자소득</t>
    <phoneticPr fontId="5" type="noConversion"/>
  </si>
  <si>
    <t>주부식비</t>
    <phoneticPr fontId="5" type="noConversion"/>
  </si>
  <si>
    <t>지
출</t>
    <phoneticPr fontId="5" type="noConversion"/>
  </si>
  <si>
    <t>계  정</t>
    <phoneticPr fontId="5" type="noConversion"/>
  </si>
  <si>
    <t>지출 계</t>
    <phoneticPr fontId="5" type="noConversion"/>
  </si>
  <si>
    <t>수
입</t>
    <phoneticPr fontId="5" type="noConversion"/>
  </si>
  <si>
    <t>금  액</t>
    <phoneticPr fontId="5" type="noConversion"/>
  </si>
  <si>
    <t>이자소득</t>
    <phoneticPr fontId="5" type="noConversion"/>
  </si>
  <si>
    <t>보정</t>
    <phoneticPr fontId="5" type="noConversion"/>
  </si>
  <si>
    <t>(단위 : 원)</t>
    <phoneticPr fontId="5" type="noConversion"/>
  </si>
  <si>
    <t>비  율</t>
    <phoneticPr fontId="5" type="noConversion"/>
  </si>
  <si>
    <t>비  고</t>
    <phoneticPr fontId="5" type="noConversion"/>
  </si>
  <si>
    <t>수입 계</t>
    <phoneticPr fontId="5" type="noConversion"/>
  </si>
  <si>
    <t>계  정</t>
    <phoneticPr fontId="5" type="noConversion"/>
  </si>
  <si>
    <t>비  율</t>
    <phoneticPr fontId="5" type="noConversion"/>
  </si>
  <si>
    <t>비  고</t>
    <phoneticPr fontId="5" type="noConversion"/>
  </si>
  <si>
    <t>보정</t>
    <phoneticPr fontId="5" type="noConversion"/>
  </si>
  <si>
    <t>잔     액</t>
    <phoneticPr fontId="5" type="noConversion"/>
  </si>
  <si>
    <t>날  짜</t>
    <phoneticPr fontId="5" type="noConversion"/>
  </si>
  <si>
    <t>이  름</t>
    <phoneticPr fontId="5" type="noConversion"/>
  </si>
  <si>
    <t>금  액</t>
    <phoneticPr fontId="5" type="noConversion"/>
  </si>
  <si>
    <t>(단위 : 원)</t>
    <phoneticPr fontId="5" type="noConversion"/>
  </si>
  <si>
    <t>계  정</t>
    <phoneticPr fontId="5" type="noConversion"/>
  </si>
  <si>
    <t>날 짜</t>
    <phoneticPr fontId="5" type="noConversion"/>
  </si>
  <si>
    <t>내  역</t>
    <phoneticPr fontId="5" type="noConversion"/>
  </si>
  <si>
    <t>금 액</t>
    <phoneticPr fontId="5" type="noConversion"/>
  </si>
  <si>
    <t>총 액</t>
    <phoneticPr fontId="5" type="noConversion"/>
  </si>
  <si>
    <t>주유비</t>
    <phoneticPr fontId="1" type="noConversion"/>
  </si>
  <si>
    <t>합   계</t>
    <phoneticPr fontId="1" type="noConversion"/>
  </si>
  <si>
    <t>주부식비</t>
    <phoneticPr fontId="1" type="noConversion"/>
  </si>
  <si>
    <t>회의, 사무비</t>
    <phoneticPr fontId="1" type="noConversion"/>
  </si>
  <si>
    <t>합   계</t>
    <phoneticPr fontId="1" type="noConversion"/>
  </si>
  <si>
    <t>계  정</t>
    <phoneticPr fontId="1" type="noConversion"/>
  </si>
  <si>
    <t>일반회비</t>
    <phoneticPr fontId="5" type="noConversion"/>
  </si>
  <si>
    <t>박혜준보시금</t>
    <phoneticPr fontId="1" type="noConversion"/>
  </si>
  <si>
    <t>남   현보시금</t>
    <phoneticPr fontId="1" type="noConversion"/>
  </si>
  <si>
    <t>최한실회비</t>
    <phoneticPr fontId="1" type="noConversion"/>
  </si>
  <si>
    <t>총  액</t>
    <phoneticPr fontId="1" type="noConversion"/>
  </si>
  <si>
    <t>금  액</t>
    <phoneticPr fontId="1" type="noConversion"/>
  </si>
  <si>
    <t>여비교통비</t>
    <phoneticPr fontId="5" type="noConversion"/>
  </si>
  <si>
    <t>법인세등</t>
    <phoneticPr fontId="1" type="noConversion"/>
  </si>
  <si>
    <t>법인세등</t>
    <phoneticPr fontId="1" type="noConversion"/>
  </si>
  <si>
    <t>지급수수료</t>
    <phoneticPr fontId="1" type="noConversion"/>
  </si>
  <si>
    <t>소모품비</t>
    <phoneticPr fontId="5" type="noConversion"/>
  </si>
  <si>
    <t>비품비</t>
    <phoneticPr fontId="1" type="noConversion"/>
  </si>
  <si>
    <t>지급임차료</t>
    <phoneticPr fontId="1" type="noConversion"/>
  </si>
  <si>
    <t>수련장 사용</t>
    <phoneticPr fontId="1" type="noConversion"/>
  </si>
  <si>
    <t>후원회비 (통장보시)</t>
    <phoneticPr fontId="5" type="noConversion"/>
  </si>
  <si>
    <t>후원회비</t>
    <phoneticPr fontId="5" type="noConversion"/>
  </si>
  <si>
    <t>지급임차료</t>
    <phoneticPr fontId="1" type="noConversion"/>
  </si>
  <si>
    <t>비품비</t>
    <phoneticPr fontId="5" type="noConversion"/>
  </si>
  <si>
    <t>소모품비</t>
    <phoneticPr fontId="5" type="noConversion"/>
  </si>
  <si>
    <t>여비교통비</t>
    <phoneticPr fontId="5" type="noConversion"/>
  </si>
  <si>
    <t>우편통신비</t>
    <phoneticPr fontId="1" type="noConversion"/>
  </si>
  <si>
    <t>지급수수료</t>
    <phoneticPr fontId="5" type="noConversion"/>
  </si>
  <si>
    <t>2016 년 1 월 1 일 부터</t>
    <phoneticPr fontId="5" type="noConversion"/>
  </si>
  <si>
    <t>2016 년 12 월 31 일 까지</t>
    <phoneticPr fontId="5" type="noConversion"/>
  </si>
  <si>
    <t>재정 보고서</t>
    <phoneticPr fontId="1" type="noConversion"/>
  </si>
  <si>
    <r>
      <rPr>
        <b/>
        <sz val="28"/>
        <rFont val="맑은 고딕"/>
        <family val="3"/>
        <charset val="129"/>
        <scheme val="major"/>
      </rPr>
      <t xml:space="preserve">사단법인 </t>
    </r>
    <r>
      <rPr>
        <b/>
        <sz val="32"/>
        <rFont val="맑은 고딕"/>
        <family val="3"/>
        <charset val="129"/>
        <scheme val="major"/>
      </rPr>
      <t xml:space="preserve">마음닦는마을  </t>
    </r>
    <phoneticPr fontId="5" type="noConversion"/>
  </si>
  <si>
    <t xml:space="preserve">  1. 수입지출계산서</t>
    <phoneticPr fontId="5" type="noConversion"/>
  </si>
  <si>
    <t xml:space="preserve">  2. 수입세부명세서</t>
    <phoneticPr fontId="5" type="noConversion"/>
  </si>
  <si>
    <t xml:space="preserve">  3. 지출세부명세서</t>
    <phoneticPr fontId="5" type="noConversion"/>
  </si>
  <si>
    <t>공인인증서발행</t>
    <phoneticPr fontId="1" type="noConversion"/>
  </si>
  <si>
    <t>후원회비 (현금)</t>
    <phoneticPr fontId="5" type="noConversion"/>
  </si>
</sst>
</file>

<file path=xl/styles.xml><?xml version="1.0" encoding="utf-8"?>
<styleSheet xmlns="http://schemas.openxmlformats.org/spreadsheetml/2006/main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&quot;₩&quot;#,##0"/>
  </numFmts>
  <fonts count="3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휴먼모음T"/>
      <family val="1"/>
      <charset val="129"/>
    </font>
    <font>
      <sz val="20"/>
      <color indexed="18"/>
      <name val="돋움"/>
      <family val="3"/>
      <charset val="129"/>
    </font>
    <font>
      <sz val="11"/>
      <color indexed="18"/>
      <name val="돋움"/>
      <family val="3"/>
      <charset val="129"/>
    </font>
    <font>
      <b/>
      <sz val="12"/>
      <color indexed="18"/>
      <name val="돋움"/>
      <family val="3"/>
      <charset val="129"/>
    </font>
    <font>
      <b/>
      <sz val="16"/>
      <color indexed="18"/>
      <name val="맑은 고딕"/>
      <family val="3"/>
      <charset val="129"/>
      <scheme val="major"/>
    </font>
    <font>
      <b/>
      <sz val="11"/>
      <name val="맑은 고딕"/>
      <family val="3"/>
      <charset val="129"/>
    </font>
    <font>
      <sz val="16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20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1"/>
      <color indexed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u/>
      <sz val="20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32"/>
      <color indexed="18"/>
      <name val="휴먼모음T"/>
      <family val="1"/>
      <charset val="129"/>
    </font>
    <font>
      <sz val="11"/>
      <color indexed="18"/>
      <name val="휴먼모음T"/>
      <family val="1"/>
      <charset val="129"/>
    </font>
    <font>
      <sz val="22"/>
      <color indexed="18"/>
      <name val="휴먼모음T"/>
      <family val="1"/>
      <charset val="129"/>
    </font>
    <font>
      <u/>
      <sz val="22"/>
      <color indexed="18"/>
      <name val="휴먼모음T"/>
      <family val="1"/>
      <charset val="129"/>
    </font>
    <font>
      <sz val="20"/>
      <color indexed="18"/>
      <name val="휴먼모음T"/>
      <family val="1"/>
      <charset val="129"/>
    </font>
    <font>
      <b/>
      <sz val="32"/>
      <name val="맑은 고딕"/>
      <family val="3"/>
      <charset val="129"/>
      <scheme val="major"/>
    </font>
    <font>
      <b/>
      <sz val="28"/>
      <name val="맑은 고딕"/>
      <family val="3"/>
      <charset val="129"/>
      <scheme val="major"/>
    </font>
    <font>
      <b/>
      <sz val="36"/>
      <name val="맑은 고딕"/>
      <family val="3"/>
      <charset val="129"/>
    </font>
    <font>
      <sz val="22"/>
      <name val="휴먼모음T"/>
      <family val="1"/>
      <charset val="129"/>
    </font>
    <font>
      <u/>
      <sz val="22"/>
      <name val="휴먼모음T"/>
      <family val="1"/>
      <charset val="129"/>
    </font>
    <font>
      <b/>
      <sz val="24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8"/>
      </right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medium">
        <color indexed="64"/>
      </top>
      <bottom style="medium">
        <color indexed="64"/>
      </bottom>
      <diagonal/>
    </border>
    <border>
      <left style="thin">
        <color indexed="18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176" fontId="0" fillId="0" borderId="10" xfId="0" applyNumberFormat="1" applyBorder="1">
      <alignment vertical="center"/>
    </xf>
    <xf numFmtId="14" fontId="0" fillId="0" borderId="0" xfId="0" applyNumberFormat="1" applyBorder="1" applyAlignment="1">
      <alignment horizontal="center" vertical="center"/>
    </xf>
    <xf numFmtId="176" fontId="0" fillId="0" borderId="0" xfId="0" applyNumberFormat="1" applyBorder="1">
      <alignment vertical="center"/>
    </xf>
    <xf numFmtId="177" fontId="7" fillId="0" borderId="0" xfId="0" applyNumberFormat="1" applyFont="1" applyAlignment="1">
      <alignment vertical="center"/>
    </xf>
    <xf numFmtId="14" fontId="8" fillId="0" borderId="0" xfId="1" applyNumberFormat="1" applyFont="1" applyAlignment="1">
      <alignment horizontal="left" vertical="center"/>
    </xf>
    <xf numFmtId="41" fontId="8" fillId="0" borderId="0" xfId="1" applyNumberFormat="1" applyFont="1" applyAlignment="1">
      <alignment vertical="center"/>
    </xf>
    <xf numFmtId="177" fontId="8" fillId="0" borderId="0" xfId="1" applyNumberFormat="1" applyFont="1">
      <alignment vertical="center"/>
    </xf>
    <xf numFmtId="0" fontId="13" fillId="0" borderId="0" xfId="0" applyFont="1">
      <alignment vertical="center"/>
    </xf>
    <xf numFmtId="177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77" fontId="13" fillId="0" borderId="0" xfId="1" applyNumberFormat="1" applyFont="1">
      <alignment vertical="center"/>
    </xf>
    <xf numFmtId="41" fontId="13" fillId="0" borderId="0" xfId="1" applyFont="1">
      <alignment vertical="center"/>
    </xf>
    <xf numFmtId="41" fontId="13" fillId="0" borderId="0" xfId="1" applyFont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177" fontId="15" fillId="0" borderId="1" xfId="1" applyNumberFormat="1" applyFont="1" applyBorder="1" applyAlignment="1">
      <alignment horizontal="center" vertical="center"/>
    </xf>
    <xf numFmtId="41" fontId="15" fillId="0" borderId="1" xfId="1" applyFont="1" applyBorder="1" applyAlignment="1">
      <alignment horizontal="center" vertical="center"/>
    </xf>
    <xf numFmtId="41" fontId="13" fillId="0" borderId="1" xfId="1" applyFont="1" applyBorder="1" applyAlignment="1">
      <alignment horizontal="center" vertical="center"/>
    </xf>
    <xf numFmtId="41" fontId="13" fillId="0" borderId="1" xfId="1" applyFont="1" applyBorder="1" applyAlignment="1">
      <alignment horizontal="left" vertical="center"/>
    </xf>
    <xf numFmtId="177" fontId="13" fillId="0" borderId="1" xfId="1" applyNumberFormat="1" applyFont="1" applyBorder="1" applyAlignment="1">
      <alignment horizontal="right" vertical="center"/>
    </xf>
    <xf numFmtId="9" fontId="13" fillId="0" borderId="8" xfId="2" applyFont="1" applyBorder="1" applyAlignment="1">
      <alignment horizontal="center" vertical="center"/>
    </xf>
    <xf numFmtId="41" fontId="16" fillId="0" borderId="1" xfId="1" applyFont="1" applyBorder="1">
      <alignment vertical="center"/>
    </xf>
    <xf numFmtId="41" fontId="13" fillId="0" borderId="1" xfId="1" applyFont="1" applyBorder="1">
      <alignment vertical="center"/>
    </xf>
    <xf numFmtId="41" fontId="17" fillId="0" borderId="1" xfId="1" applyFont="1" applyBorder="1" applyAlignment="1">
      <alignment horizontal="center" vertical="center"/>
    </xf>
    <xf numFmtId="177" fontId="17" fillId="0" borderId="1" xfId="1" applyNumberFormat="1" applyFont="1" applyBorder="1" applyAlignment="1">
      <alignment horizontal="right" vertical="center"/>
    </xf>
    <xf numFmtId="9" fontId="17" fillId="0" borderId="1" xfId="1" applyNumberFormat="1" applyFont="1" applyBorder="1" applyAlignment="1">
      <alignment horizontal="center" vertical="center"/>
    </xf>
    <xf numFmtId="177" fontId="13" fillId="0" borderId="8" xfId="1" applyNumberFormat="1" applyFont="1" applyBorder="1" applyAlignment="1">
      <alignment horizontal="right" vertical="center"/>
    </xf>
    <xf numFmtId="177" fontId="13" fillId="0" borderId="8" xfId="0" applyNumberFormat="1" applyFont="1" applyBorder="1" applyAlignment="1">
      <alignment horizontal="right" vertical="center"/>
    </xf>
    <xf numFmtId="41" fontId="13" fillId="0" borderId="15" xfId="1" applyFont="1" applyBorder="1">
      <alignment vertical="center"/>
    </xf>
    <xf numFmtId="9" fontId="17" fillId="0" borderId="1" xfId="2" applyFont="1" applyBorder="1" applyAlignment="1">
      <alignment horizontal="center" vertical="center"/>
    </xf>
    <xf numFmtId="177" fontId="17" fillId="0" borderId="8" xfId="1" applyNumberFormat="1" applyFont="1" applyBorder="1" applyAlignment="1">
      <alignment horizontal="right" vertical="center"/>
    </xf>
    <xf numFmtId="41" fontId="13" fillId="0" borderId="15" xfId="1" applyFont="1" applyBorder="1" applyAlignment="1">
      <alignment horizontal="center" vertical="center"/>
    </xf>
    <xf numFmtId="14" fontId="13" fillId="0" borderId="0" xfId="0" applyNumberFormat="1" applyFont="1" applyBorder="1" applyAlignment="1">
      <alignment horizontal="left" vertical="center"/>
    </xf>
    <xf numFmtId="41" fontId="19" fillId="0" borderId="0" xfId="0" applyNumberFormat="1" applyFont="1" applyBorder="1" applyAlignment="1">
      <alignment horizontal="left" vertical="center"/>
    </xf>
    <xf numFmtId="177" fontId="19" fillId="0" borderId="0" xfId="0" applyNumberFormat="1" applyFont="1" applyBorder="1" applyAlignment="1">
      <alignment vertical="center"/>
    </xf>
    <xf numFmtId="177" fontId="13" fillId="0" borderId="0" xfId="1" applyNumberFormat="1" applyFont="1" applyBorder="1" applyAlignment="1">
      <alignment horizontal="right" vertical="center"/>
    </xf>
    <xf numFmtId="41" fontId="13" fillId="0" borderId="0" xfId="1" applyNumberFormat="1" applyFont="1" applyBorder="1" applyAlignment="1">
      <alignment horizontal="center" vertical="center"/>
    </xf>
    <xf numFmtId="41" fontId="13" fillId="0" borderId="0" xfId="1" applyNumberFormat="1" applyFont="1" applyBorder="1" applyAlignment="1">
      <alignment horizontal="left" vertical="center"/>
    </xf>
    <xf numFmtId="177" fontId="13" fillId="0" borderId="0" xfId="1" applyNumberFormat="1" applyFont="1" applyBorder="1">
      <alignment vertical="center"/>
    </xf>
    <xf numFmtId="41" fontId="20" fillId="0" borderId="18" xfId="1" applyNumberFormat="1" applyFont="1" applyBorder="1" applyAlignment="1">
      <alignment horizontal="center" vertical="center"/>
    </xf>
    <xf numFmtId="14" fontId="20" fillId="0" borderId="18" xfId="0" applyNumberFormat="1" applyFont="1" applyBorder="1" applyAlignment="1">
      <alignment horizontal="center" vertical="center"/>
    </xf>
    <xf numFmtId="41" fontId="20" fillId="0" borderId="18" xfId="0" applyNumberFormat="1" applyFont="1" applyBorder="1" applyAlignment="1">
      <alignment horizontal="center" vertical="center"/>
    </xf>
    <xf numFmtId="177" fontId="20" fillId="0" borderId="18" xfId="0" applyNumberFormat="1" applyFont="1" applyBorder="1" applyAlignment="1">
      <alignment horizontal="center" vertical="center"/>
    </xf>
    <xf numFmtId="177" fontId="20" fillId="0" borderId="18" xfId="1" applyNumberFormat="1" applyFont="1" applyBorder="1" applyAlignment="1">
      <alignment horizontal="center" vertical="center"/>
    </xf>
    <xf numFmtId="41" fontId="13" fillId="0" borderId="1" xfId="0" applyNumberFormat="1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14" fontId="0" fillId="0" borderId="21" xfId="0" applyNumberFormat="1" applyBorder="1" applyAlignment="1">
      <alignment horizontal="center" vertical="center"/>
    </xf>
    <xf numFmtId="176" fontId="3" fillId="0" borderId="14" xfId="0" applyNumberFormat="1" applyFont="1" applyBorder="1" applyAlignment="1">
      <alignment vertical="center"/>
    </xf>
    <xf numFmtId="176" fontId="0" fillId="0" borderId="16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2" fillId="0" borderId="9" xfId="0" applyNumberFormat="1" applyFont="1" applyBorder="1">
      <alignment vertical="center"/>
    </xf>
    <xf numFmtId="177" fontId="15" fillId="0" borderId="1" xfId="1" applyNumberFormat="1" applyFont="1" applyBorder="1" applyAlignment="1">
      <alignment horizontal="right" vertical="center"/>
    </xf>
    <xf numFmtId="9" fontId="0" fillId="0" borderId="0" xfId="0" applyNumberFormat="1">
      <alignment vertical="center"/>
    </xf>
    <xf numFmtId="9" fontId="15" fillId="0" borderId="8" xfId="1" applyNumberFormat="1" applyFont="1" applyBorder="1" applyAlignment="1">
      <alignment horizontal="center" vertical="center"/>
    </xf>
    <xf numFmtId="42" fontId="3" fillId="0" borderId="8" xfId="0" applyNumberFormat="1" applyFont="1" applyBorder="1" applyAlignment="1">
      <alignment horizontal="left" vertical="center"/>
    </xf>
    <xf numFmtId="42" fontId="0" fillId="0" borderId="0" xfId="0" applyNumberFormat="1">
      <alignment vertical="center"/>
    </xf>
    <xf numFmtId="42" fontId="0" fillId="0" borderId="1" xfId="0" applyNumberFormat="1" applyBorder="1">
      <alignment vertical="center"/>
    </xf>
    <xf numFmtId="0" fontId="0" fillId="0" borderId="8" xfId="0" applyBorder="1">
      <alignment vertical="center"/>
    </xf>
    <xf numFmtId="42" fontId="0" fillId="0" borderId="4" xfId="0" applyNumberForma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41" fontId="9" fillId="0" borderId="23" xfId="0" applyNumberFormat="1" applyFont="1" applyBorder="1" applyAlignment="1">
      <alignment horizontal="center" vertical="center"/>
    </xf>
    <xf numFmtId="177" fontId="9" fillId="0" borderId="24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1" fontId="13" fillId="0" borderId="10" xfId="1" applyFont="1" applyBorder="1" applyAlignment="1">
      <alignment horizontal="left" vertical="center"/>
    </xf>
    <xf numFmtId="0" fontId="22" fillId="0" borderId="0" xfId="0" applyFont="1">
      <alignment vertical="center"/>
    </xf>
    <xf numFmtId="0" fontId="24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0" fillId="0" borderId="0" xfId="0" applyFont="1" applyBorder="1" applyAlignment="1">
      <alignment horizontal="center" vertical="center"/>
    </xf>
    <xf numFmtId="41" fontId="20" fillId="0" borderId="0" xfId="1" applyNumberFormat="1" applyFont="1" applyBorder="1" applyAlignment="1">
      <alignment horizontal="center" vertical="center"/>
    </xf>
    <xf numFmtId="14" fontId="20" fillId="0" borderId="0" xfId="0" applyNumberFormat="1" applyFont="1" applyBorder="1" applyAlignment="1">
      <alignment horizontal="center" vertical="center"/>
    </xf>
    <xf numFmtId="41" fontId="20" fillId="0" borderId="0" xfId="0" applyNumberFormat="1" applyFont="1" applyBorder="1" applyAlignment="1">
      <alignment horizontal="center" vertical="center"/>
    </xf>
    <xf numFmtId="177" fontId="20" fillId="0" borderId="0" xfId="0" applyNumberFormat="1" applyFont="1" applyBorder="1" applyAlignment="1">
      <alignment horizontal="center" vertical="center"/>
    </xf>
    <xf numFmtId="177" fontId="20" fillId="0" borderId="0" xfId="1" applyNumberFormat="1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42" fontId="0" fillId="0" borderId="0" xfId="0" applyNumberFormat="1" applyBorder="1">
      <alignment vertical="center"/>
    </xf>
    <xf numFmtId="41" fontId="10" fillId="0" borderId="0" xfId="0" applyNumberFormat="1" applyFont="1" applyBorder="1" applyAlignment="1">
      <alignment horizontal="center" vertical="center"/>
    </xf>
    <xf numFmtId="176" fontId="0" fillId="0" borderId="0" xfId="0" applyNumberFormat="1" applyFill="1" applyBorder="1">
      <alignment vertical="center"/>
    </xf>
    <xf numFmtId="0" fontId="12" fillId="0" borderId="2" xfId="0" applyFont="1" applyBorder="1" applyAlignment="1">
      <alignment vertical="center"/>
    </xf>
    <xf numFmtId="0" fontId="13" fillId="0" borderId="3" xfId="0" applyFont="1" applyBorder="1">
      <alignment vertical="center"/>
    </xf>
    <xf numFmtId="41" fontId="12" fillId="0" borderId="2" xfId="0" applyNumberFormat="1" applyFont="1" applyBorder="1" applyAlignment="1">
      <alignment horizontal="left" vertical="center"/>
    </xf>
    <xf numFmtId="14" fontId="13" fillId="0" borderId="3" xfId="0" applyNumberFormat="1" applyFont="1" applyBorder="1" applyAlignment="1">
      <alignment horizontal="left" vertical="center"/>
    </xf>
    <xf numFmtId="0" fontId="13" fillId="0" borderId="3" xfId="0" applyFont="1" applyBorder="1" applyAlignment="1">
      <alignment vertical="center"/>
    </xf>
    <xf numFmtId="176" fontId="2" fillId="0" borderId="7" xfId="0" applyNumberFormat="1" applyFont="1" applyBorder="1">
      <alignment vertical="center"/>
    </xf>
    <xf numFmtId="0" fontId="2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42" fontId="13" fillId="0" borderId="10" xfId="1" applyNumberFormat="1" applyFont="1" applyBorder="1" applyAlignment="1">
      <alignment horizontal="center" vertical="center"/>
    </xf>
    <xf numFmtId="42" fontId="13" fillId="0" borderId="8" xfId="1" applyNumberFormat="1" applyFont="1" applyBorder="1" applyAlignment="1">
      <alignment horizontal="center" vertical="center"/>
    </xf>
    <xf numFmtId="42" fontId="13" fillId="0" borderId="13" xfId="1" applyNumberFormat="1" applyFont="1" applyBorder="1" applyAlignment="1">
      <alignment horizontal="center" vertical="center"/>
    </xf>
    <xf numFmtId="42" fontId="13" fillId="0" borderId="19" xfId="1" applyNumberFormat="1" applyFont="1" applyBorder="1" applyAlignment="1">
      <alignment horizontal="center" vertical="center"/>
    </xf>
    <xf numFmtId="42" fontId="13" fillId="0" borderId="15" xfId="1" applyNumberFormat="1" applyFont="1" applyBorder="1" applyAlignment="1">
      <alignment horizontal="center" vertical="center"/>
    </xf>
    <xf numFmtId="41" fontId="13" fillId="0" borderId="0" xfId="1" applyFont="1" applyBorder="1" applyAlignment="1">
      <alignment horizontal="center" vertical="center"/>
    </xf>
    <xf numFmtId="41" fontId="13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1" fontId="13" fillId="0" borderId="0" xfId="0" applyNumberFormat="1" applyFont="1" applyBorder="1" applyAlignment="1">
      <alignment horizontal="center" vertical="center"/>
    </xf>
    <xf numFmtId="41" fontId="13" fillId="0" borderId="10" xfId="0" applyNumberFormat="1" applyFont="1" applyBorder="1" applyAlignment="1">
      <alignment horizontal="center" vertical="center"/>
    </xf>
    <xf numFmtId="41" fontId="13" fillId="0" borderId="8" xfId="0" applyNumberFormat="1" applyFont="1" applyBorder="1" applyAlignment="1">
      <alignment horizontal="center" vertical="center"/>
    </xf>
    <xf numFmtId="41" fontId="13" fillId="0" borderId="1" xfId="1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13" fillId="0" borderId="10" xfId="1" applyNumberFormat="1" applyFont="1" applyBorder="1" applyAlignment="1">
      <alignment horizontal="center" vertical="center"/>
    </xf>
    <xf numFmtId="41" fontId="13" fillId="0" borderId="11" xfId="1" applyNumberFormat="1" applyFont="1" applyBorder="1" applyAlignment="1">
      <alignment horizontal="center" vertical="center"/>
    </xf>
    <xf numFmtId="41" fontId="13" fillId="0" borderId="8" xfId="1" applyNumberFormat="1" applyFon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15"/>
  <sheetViews>
    <sheetView tabSelected="1" workbookViewId="0">
      <selection activeCell="N8" sqref="N8"/>
    </sheetView>
  </sheetViews>
  <sheetFormatPr defaultRowHeight="16.5"/>
  <cols>
    <col min="9" max="9" width="22.625" customWidth="1"/>
  </cols>
  <sheetData>
    <row r="1" spans="2:9" ht="41.25" customHeight="1"/>
    <row r="2" spans="2:9" ht="49.5">
      <c r="B2" s="94" t="s">
        <v>120</v>
      </c>
      <c r="C2" s="94"/>
      <c r="D2" s="94"/>
      <c r="E2" s="94"/>
      <c r="F2" s="94"/>
      <c r="G2" s="94"/>
      <c r="H2" s="94"/>
      <c r="I2" s="94"/>
    </row>
    <row r="3" spans="2:9" ht="42" customHeight="1">
      <c r="B3" s="92" t="s">
        <v>119</v>
      </c>
      <c r="C3" s="93"/>
      <c r="D3" s="93"/>
      <c r="E3" s="93"/>
      <c r="F3" s="93"/>
      <c r="G3" s="93"/>
      <c r="H3" s="93"/>
      <c r="I3" s="93"/>
    </row>
    <row r="4" spans="2:9">
      <c r="B4" s="74"/>
      <c r="C4" s="74"/>
      <c r="D4" s="74"/>
      <c r="E4" s="74"/>
      <c r="F4" s="74"/>
      <c r="G4" s="74"/>
      <c r="H4" s="74"/>
      <c r="I4" s="74"/>
    </row>
    <row r="5" spans="2:9" ht="27.75">
      <c r="B5" s="95"/>
      <c r="C5" s="95"/>
      <c r="D5" s="95"/>
      <c r="E5" s="95"/>
      <c r="F5" s="95"/>
      <c r="G5" s="95"/>
      <c r="H5" s="95"/>
      <c r="I5" s="95"/>
    </row>
    <row r="6" spans="2:9" ht="27.75">
      <c r="B6" s="75"/>
      <c r="C6" s="75"/>
      <c r="D6" s="75"/>
      <c r="E6" s="75"/>
      <c r="F6" s="75"/>
      <c r="G6" s="75"/>
      <c r="H6" s="75"/>
      <c r="I6" s="75"/>
    </row>
    <row r="7" spans="2:9" ht="39.75" customHeight="1">
      <c r="B7" s="96" t="s">
        <v>117</v>
      </c>
      <c r="C7" s="96"/>
      <c r="D7" s="96"/>
      <c r="E7" s="96"/>
      <c r="F7" s="96"/>
      <c r="G7" s="96"/>
      <c r="H7" s="96"/>
      <c r="I7" s="96"/>
    </row>
    <row r="8" spans="2:9" ht="43.5" customHeight="1">
      <c r="B8" s="96" t="s">
        <v>118</v>
      </c>
      <c r="C8" s="96"/>
      <c r="D8" s="96"/>
      <c r="E8" s="96"/>
      <c r="F8" s="96"/>
      <c r="G8" s="96"/>
      <c r="H8" s="96"/>
      <c r="I8" s="96"/>
    </row>
    <row r="9" spans="2:9" ht="41.25">
      <c r="B9" s="97"/>
      <c r="C9" s="97"/>
      <c r="D9" s="97"/>
      <c r="E9" s="97"/>
      <c r="F9" s="97"/>
      <c r="G9" s="97"/>
      <c r="H9" s="97"/>
      <c r="I9" s="97"/>
    </row>
    <row r="10" spans="2:9">
      <c r="B10" s="72"/>
      <c r="C10" s="72"/>
      <c r="D10" s="72"/>
      <c r="E10" s="72"/>
      <c r="F10" s="72"/>
      <c r="G10" s="72"/>
      <c r="H10" s="72"/>
      <c r="I10" s="72"/>
    </row>
    <row r="11" spans="2:9">
      <c r="B11" s="72"/>
      <c r="C11" s="72"/>
      <c r="D11" s="72"/>
      <c r="E11" s="72"/>
      <c r="F11" s="72"/>
      <c r="G11" s="72"/>
      <c r="H11" s="72"/>
      <c r="I11" s="72"/>
    </row>
    <row r="12" spans="2:9" ht="27.75">
      <c r="B12" s="98"/>
      <c r="C12" s="98"/>
      <c r="D12" s="98"/>
      <c r="E12" s="98"/>
      <c r="F12" s="98"/>
      <c r="G12" s="98"/>
      <c r="H12" s="98"/>
      <c r="I12" s="98"/>
    </row>
    <row r="13" spans="2:9" ht="27.75">
      <c r="B13" s="73"/>
      <c r="C13" s="73"/>
      <c r="D13" s="73"/>
      <c r="E13" s="73"/>
      <c r="F13" s="73"/>
      <c r="G13" s="73"/>
      <c r="H13" s="73"/>
      <c r="I13" s="73"/>
    </row>
    <row r="14" spans="2:9" ht="26.25">
      <c r="B14" s="91"/>
      <c r="C14" s="91"/>
      <c r="D14" s="91"/>
      <c r="E14" s="91"/>
      <c r="F14" s="91"/>
      <c r="G14" s="91"/>
      <c r="H14" s="91"/>
      <c r="I14" s="91"/>
    </row>
    <row r="15" spans="2:9" ht="26.25">
      <c r="B15" s="91"/>
      <c r="C15" s="91"/>
      <c r="D15" s="91"/>
      <c r="E15" s="91"/>
      <c r="F15" s="91"/>
      <c r="G15" s="91"/>
      <c r="H15" s="91"/>
      <c r="I15" s="91"/>
    </row>
  </sheetData>
  <mergeCells count="9">
    <mergeCell ref="B14:I14"/>
    <mergeCell ref="B15:I15"/>
    <mergeCell ref="B3:I3"/>
    <mergeCell ref="B2:I2"/>
    <mergeCell ref="B5:I5"/>
    <mergeCell ref="B7:I7"/>
    <mergeCell ref="B8:I8"/>
    <mergeCell ref="B9:I9"/>
    <mergeCell ref="B12:I1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topLeftCell="A16" workbookViewId="0">
      <selection activeCell="E33" sqref="E33"/>
    </sheetView>
  </sheetViews>
  <sheetFormatPr defaultRowHeight="16.5"/>
  <cols>
    <col min="2" max="2" width="17.75" customWidth="1"/>
    <col min="3" max="3" width="15.25" customWidth="1"/>
    <col min="4" max="4" width="16.5" customWidth="1"/>
    <col min="5" max="5" width="13.25" customWidth="1"/>
  </cols>
  <sheetData>
    <row r="1" spans="1:8" ht="32.25" thickBot="1">
      <c r="A1" s="85" t="s">
        <v>121</v>
      </c>
      <c r="B1" s="89"/>
      <c r="C1" s="17"/>
      <c r="D1" s="18"/>
      <c r="E1" s="18"/>
    </row>
    <row r="2" spans="1:8">
      <c r="A2" s="16"/>
      <c r="B2" s="16"/>
      <c r="C2" s="19"/>
      <c r="D2" s="20"/>
      <c r="E2" s="21" t="s">
        <v>71</v>
      </c>
    </row>
    <row r="3" spans="1:8" ht="35.25" customHeight="1">
      <c r="A3" s="99" t="s">
        <v>67</v>
      </c>
      <c r="B3" s="22" t="s">
        <v>65</v>
      </c>
      <c r="C3" s="23" t="s">
        <v>68</v>
      </c>
      <c r="D3" s="24" t="s">
        <v>72</v>
      </c>
      <c r="E3" s="25" t="s">
        <v>73</v>
      </c>
    </row>
    <row r="4" spans="1:8" ht="35.25" customHeight="1">
      <c r="A4" s="100"/>
      <c r="B4" s="26" t="s">
        <v>95</v>
      </c>
      <c r="C4" s="59">
        <v>3050000</v>
      </c>
      <c r="D4" s="61">
        <f>$C4/$C$8</f>
        <v>0.15969687543376682</v>
      </c>
      <c r="E4" s="25"/>
      <c r="H4" s="60"/>
    </row>
    <row r="5" spans="1:8" ht="35.25" customHeight="1">
      <c r="A5" s="101"/>
      <c r="B5" s="71" t="s">
        <v>110</v>
      </c>
      <c r="C5" s="27">
        <v>16044500</v>
      </c>
      <c r="D5" s="28">
        <f>$C5/$C$8</f>
        <v>0.84008410422854807</v>
      </c>
      <c r="E5" s="29"/>
    </row>
    <row r="6" spans="1:8" ht="35.25" customHeight="1">
      <c r="A6" s="101"/>
      <c r="B6" s="26" t="s">
        <v>69</v>
      </c>
      <c r="C6" s="27">
        <v>4183</v>
      </c>
      <c r="D6" s="28">
        <f>$C6/$C$8</f>
        <v>2.1902033768506445E-4</v>
      </c>
      <c r="E6" s="30"/>
    </row>
    <row r="7" spans="1:8" ht="35.25" customHeight="1">
      <c r="A7" s="101"/>
      <c r="B7" s="26" t="s">
        <v>70</v>
      </c>
      <c r="C7" s="27">
        <v>0</v>
      </c>
      <c r="D7" s="28">
        <f>$C7/$C$8</f>
        <v>0</v>
      </c>
      <c r="E7" s="30"/>
    </row>
    <row r="8" spans="1:8" ht="35.25" customHeight="1">
      <c r="A8" s="102"/>
      <c r="B8" s="31" t="s">
        <v>74</v>
      </c>
      <c r="C8" s="32">
        <f>SUM(C4:C7)</f>
        <v>19098683</v>
      </c>
      <c r="D8" s="33">
        <f>SUM(D4:D7)</f>
        <v>1</v>
      </c>
      <c r="E8" s="30"/>
    </row>
    <row r="9" spans="1:8" ht="35.25" customHeight="1">
      <c r="A9" s="99" t="s">
        <v>64</v>
      </c>
      <c r="B9" s="24" t="s">
        <v>75</v>
      </c>
      <c r="C9" s="23" t="s">
        <v>100</v>
      </c>
      <c r="D9" s="24" t="s">
        <v>76</v>
      </c>
      <c r="E9" s="25" t="s">
        <v>77</v>
      </c>
    </row>
    <row r="10" spans="1:8" ht="35.25" customHeight="1">
      <c r="A10" s="100"/>
      <c r="B10" s="26" t="s">
        <v>111</v>
      </c>
      <c r="C10" s="59">
        <v>6400000</v>
      </c>
      <c r="D10" s="61">
        <f t="shared" ref="D10:D19" si="0">$C10/$C$20</f>
        <v>0.62652102663301723</v>
      </c>
      <c r="E10" s="25"/>
    </row>
    <row r="11" spans="1:8" ht="35.25" customHeight="1">
      <c r="A11" s="103"/>
      <c r="B11" s="30" t="s">
        <v>63</v>
      </c>
      <c r="C11" s="27">
        <v>300000</v>
      </c>
      <c r="D11" s="28">
        <f t="shared" si="0"/>
        <v>2.9368173123422683E-2</v>
      </c>
      <c r="E11" s="30"/>
    </row>
    <row r="12" spans="1:8" ht="35.25" customHeight="1">
      <c r="A12" s="103"/>
      <c r="B12" s="30" t="s">
        <v>112</v>
      </c>
      <c r="C12" s="27">
        <v>461900</v>
      </c>
      <c r="D12" s="28">
        <f t="shared" si="0"/>
        <v>4.5217197219029795E-2</v>
      </c>
      <c r="E12" s="30"/>
    </row>
    <row r="13" spans="1:8" ht="35.25" customHeight="1">
      <c r="A13" s="103"/>
      <c r="B13" s="30" t="s">
        <v>113</v>
      </c>
      <c r="C13" s="34">
        <v>58900</v>
      </c>
      <c r="D13" s="28">
        <f t="shared" si="0"/>
        <v>5.7659513232319872E-3</v>
      </c>
      <c r="E13" s="30"/>
    </row>
    <row r="14" spans="1:8" ht="35.25" customHeight="1">
      <c r="A14" s="103"/>
      <c r="B14" s="30" t="s">
        <v>114</v>
      </c>
      <c r="C14" s="35">
        <v>40000</v>
      </c>
      <c r="D14" s="28">
        <f t="shared" si="0"/>
        <v>3.9157564164563575E-3</v>
      </c>
      <c r="E14" s="30"/>
    </row>
    <row r="15" spans="1:8" ht="35.25" customHeight="1">
      <c r="A15" s="103"/>
      <c r="B15" s="62" t="s">
        <v>115</v>
      </c>
      <c r="C15" s="27">
        <v>0</v>
      </c>
      <c r="D15" s="28">
        <f t="shared" si="0"/>
        <v>0</v>
      </c>
      <c r="E15" s="30"/>
    </row>
    <row r="16" spans="1:8" ht="35.25" customHeight="1">
      <c r="A16" s="103"/>
      <c r="B16" s="30" t="s">
        <v>92</v>
      </c>
      <c r="C16" s="27">
        <v>0</v>
      </c>
      <c r="D16" s="28">
        <f t="shared" si="0"/>
        <v>0</v>
      </c>
      <c r="E16" s="30"/>
    </row>
    <row r="17" spans="1:5" ht="35.25" customHeight="1">
      <c r="A17" s="103"/>
      <c r="B17" s="30" t="s">
        <v>116</v>
      </c>
      <c r="C17" s="27">
        <v>2855900</v>
      </c>
      <c r="D17" s="28">
        <f t="shared" si="0"/>
        <v>0.27957521874394281</v>
      </c>
      <c r="E17" s="30"/>
    </row>
    <row r="18" spans="1:5" ht="35.25" customHeight="1">
      <c r="A18" s="103"/>
      <c r="B18" s="62" t="s">
        <v>102</v>
      </c>
      <c r="C18" s="27">
        <v>98440</v>
      </c>
      <c r="D18" s="28">
        <f t="shared" si="0"/>
        <v>9.6366765408990966E-3</v>
      </c>
      <c r="E18" s="36"/>
    </row>
    <row r="19" spans="1:5" ht="35.25" customHeight="1">
      <c r="A19" s="103"/>
      <c r="B19" s="30" t="s">
        <v>78</v>
      </c>
      <c r="C19" s="27">
        <v>0</v>
      </c>
      <c r="D19" s="28">
        <f t="shared" si="0"/>
        <v>0</v>
      </c>
      <c r="E19" s="36"/>
    </row>
    <row r="20" spans="1:5" ht="31.5" customHeight="1">
      <c r="A20" s="104"/>
      <c r="B20" s="31" t="s">
        <v>66</v>
      </c>
      <c r="C20" s="32">
        <f>SUM(C10:C19)</f>
        <v>10215140</v>
      </c>
      <c r="D20" s="37">
        <f>SUM(D10:D19)</f>
        <v>1</v>
      </c>
      <c r="E20" s="36"/>
    </row>
    <row r="21" spans="1:5" ht="35.25" customHeight="1">
      <c r="A21" s="105" t="s">
        <v>79</v>
      </c>
      <c r="B21" s="106"/>
      <c r="C21" s="38">
        <v>8883543</v>
      </c>
      <c r="D21" s="39"/>
      <c r="E21" s="36"/>
    </row>
  </sheetData>
  <mergeCells count="3">
    <mergeCell ref="A3:A8"/>
    <mergeCell ref="A9:A20"/>
    <mergeCell ref="A21:B2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6"/>
  <sheetViews>
    <sheetView topLeftCell="A67" workbookViewId="0">
      <selection activeCell="A4" sqref="A4:A76"/>
    </sheetView>
  </sheetViews>
  <sheetFormatPr defaultRowHeight="16.5"/>
  <cols>
    <col min="1" max="1" width="17.375" style="63" customWidth="1"/>
    <col min="2" max="2" width="14.875" customWidth="1"/>
    <col min="3" max="3" width="17.5" customWidth="1"/>
    <col min="4" max="4" width="14.375" customWidth="1"/>
    <col min="5" max="5" width="16" customWidth="1"/>
    <col min="7" max="7" width="9.5" bestFit="1" customWidth="1"/>
    <col min="9" max="9" width="9.5" bestFit="1" customWidth="1"/>
  </cols>
  <sheetData>
    <row r="1" spans="1:5" ht="32.25" customHeight="1" thickBot="1">
      <c r="A1" s="85" t="s">
        <v>122</v>
      </c>
      <c r="B1" s="86"/>
      <c r="C1" s="83"/>
      <c r="D1" s="12"/>
    </row>
    <row r="2" spans="1:5" ht="17.25" thickBot="1">
      <c r="B2" s="13"/>
      <c r="C2" s="14"/>
      <c r="D2" s="15"/>
    </row>
    <row r="3" spans="1:5" ht="21.75" customHeight="1" thickBot="1">
      <c r="A3" s="66" t="s">
        <v>94</v>
      </c>
      <c r="B3" s="67" t="s">
        <v>80</v>
      </c>
      <c r="C3" s="68" t="s">
        <v>81</v>
      </c>
      <c r="D3" s="69" t="s">
        <v>82</v>
      </c>
      <c r="E3" s="70" t="s">
        <v>99</v>
      </c>
    </row>
    <row r="4" spans="1:5">
      <c r="A4" s="110" t="s">
        <v>95</v>
      </c>
      <c r="B4" s="4">
        <v>42388</v>
      </c>
      <c r="C4" s="5" t="s">
        <v>98</v>
      </c>
      <c r="D4" s="55">
        <v>10000</v>
      </c>
      <c r="E4" s="65"/>
    </row>
    <row r="5" spans="1:5">
      <c r="A5" s="110"/>
      <c r="B5" s="3">
        <v>42400</v>
      </c>
      <c r="C5" s="1" t="s">
        <v>0</v>
      </c>
      <c r="D5" s="56">
        <v>100000</v>
      </c>
      <c r="E5" s="1"/>
    </row>
    <row r="6" spans="1:5">
      <c r="A6" s="110"/>
      <c r="B6" s="3">
        <v>42411</v>
      </c>
      <c r="C6" s="1" t="s">
        <v>3</v>
      </c>
      <c r="D6" s="56">
        <v>60000</v>
      </c>
      <c r="E6" s="1"/>
    </row>
    <row r="7" spans="1:5">
      <c r="A7" s="110"/>
      <c r="B7" s="3">
        <v>42413</v>
      </c>
      <c r="C7" s="1" t="s">
        <v>4</v>
      </c>
      <c r="D7" s="56">
        <v>20000</v>
      </c>
      <c r="E7" s="1"/>
    </row>
    <row r="8" spans="1:5">
      <c r="A8" s="110"/>
      <c r="B8" s="3">
        <v>42415</v>
      </c>
      <c r="C8" s="1" t="s">
        <v>5</v>
      </c>
      <c r="D8" s="56">
        <v>50000</v>
      </c>
      <c r="E8" s="1"/>
    </row>
    <row r="9" spans="1:5">
      <c r="A9" s="110"/>
      <c r="B9" s="3">
        <v>42415</v>
      </c>
      <c r="C9" s="1" t="s">
        <v>6</v>
      </c>
      <c r="D9" s="56">
        <v>30000</v>
      </c>
      <c r="E9" s="1"/>
    </row>
    <row r="10" spans="1:5">
      <c r="A10" s="110"/>
      <c r="B10" s="3">
        <v>42425</v>
      </c>
      <c r="C10" s="1" t="s">
        <v>8</v>
      </c>
      <c r="D10" s="56">
        <v>50000</v>
      </c>
      <c r="E10" s="1"/>
    </row>
    <row r="11" spans="1:5">
      <c r="A11" s="110"/>
      <c r="B11" s="3">
        <v>42431</v>
      </c>
      <c r="C11" s="1" t="s">
        <v>0</v>
      </c>
      <c r="D11" s="56">
        <v>100000</v>
      </c>
      <c r="E11" s="1"/>
    </row>
    <row r="12" spans="1:5">
      <c r="A12" s="110"/>
      <c r="B12" s="3">
        <v>42444</v>
      </c>
      <c r="C12" s="1" t="s">
        <v>5</v>
      </c>
      <c r="D12" s="56">
        <v>50000</v>
      </c>
      <c r="E12" s="1"/>
    </row>
    <row r="13" spans="1:5">
      <c r="A13" s="110"/>
      <c r="B13" s="3">
        <v>42444</v>
      </c>
      <c r="C13" s="1" t="s">
        <v>6</v>
      </c>
      <c r="D13" s="56">
        <v>30000</v>
      </c>
      <c r="E13" s="1"/>
    </row>
    <row r="14" spans="1:5">
      <c r="A14" s="110"/>
      <c r="B14" s="3">
        <v>42446</v>
      </c>
      <c r="C14" s="1" t="s">
        <v>9</v>
      </c>
      <c r="D14" s="56">
        <v>50000</v>
      </c>
      <c r="E14" s="1"/>
    </row>
    <row r="15" spans="1:5">
      <c r="A15" s="110"/>
      <c r="B15" s="3">
        <v>42454</v>
      </c>
      <c r="C15" s="1" t="s">
        <v>8</v>
      </c>
      <c r="D15" s="56">
        <v>50000</v>
      </c>
      <c r="E15" s="1"/>
    </row>
    <row r="16" spans="1:5">
      <c r="A16" s="110"/>
      <c r="B16" s="3">
        <v>42460</v>
      </c>
      <c r="C16" s="1" t="s">
        <v>10</v>
      </c>
      <c r="D16" s="56">
        <v>30000</v>
      </c>
      <c r="E16" s="1"/>
    </row>
    <row r="17" spans="1:5">
      <c r="A17" s="110"/>
      <c r="B17" s="3">
        <v>42475</v>
      </c>
      <c r="C17" s="1" t="s">
        <v>5</v>
      </c>
      <c r="D17" s="56">
        <v>50000</v>
      </c>
      <c r="E17" s="1"/>
    </row>
    <row r="18" spans="1:5">
      <c r="A18" s="110"/>
      <c r="B18" s="3">
        <v>42475</v>
      </c>
      <c r="C18" s="1" t="s">
        <v>6</v>
      </c>
      <c r="D18" s="56">
        <v>30000</v>
      </c>
      <c r="E18" s="1"/>
    </row>
    <row r="19" spans="1:5">
      <c r="A19" s="110"/>
      <c r="B19" s="3">
        <v>42478</v>
      </c>
      <c r="C19" s="1" t="s">
        <v>9</v>
      </c>
      <c r="D19" s="56">
        <v>50000</v>
      </c>
      <c r="E19" s="1"/>
    </row>
    <row r="20" spans="1:5">
      <c r="A20" s="110"/>
      <c r="B20" s="3">
        <v>42482</v>
      </c>
      <c r="C20" s="1" t="s">
        <v>10</v>
      </c>
      <c r="D20" s="56">
        <v>30000</v>
      </c>
      <c r="E20" s="1"/>
    </row>
    <row r="21" spans="1:5">
      <c r="A21" s="110"/>
      <c r="B21" s="3">
        <v>42475</v>
      </c>
      <c r="C21" s="1" t="s">
        <v>8</v>
      </c>
      <c r="D21" s="56">
        <v>50000</v>
      </c>
      <c r="E21" s="1"/>
    </row>
    <row r="22" spans="1:5">
      <c r="A22" s="110"/>
      <c r="B22" s="3">
        <v>42506</v>
      </c>
      <c r="C22" s="1" t="s">
        <v>5</v>
      </c>
      <c r="D22" s="56">
        <v>50000</v>
      </c>
      <c r="E22" s="1"/>
    </row>
    <row r="23" spans="1:5">
      <c r="A23" s="110"/>
      <c r="B23" s="3">
        <v>42506</v>
      </c>
      <c r="C23" s="1" t="s">
        <v>6</v>
      </c>
      <c r="D23" s="56">
        <v>30000</v>
      </c>
      <c r="E23" s="1"/>
    </row>
    <row r="24" spans="1:5">
      <c r="A24" s="110"/>
      <c r="B24" s="3">
        <v>42507</v>
      </c>
      <c r="C24" s="1" t="s">
        <v>9</v>
      </c>
      <c r="D24" s="56">
        <v>50000</v>
      </c>
      <c r="E24" s="1"/>
    </row>
    <row r="25" spans="1:5">
      <c r="A25" s="110"/>
      <c r="B25" s="3">
        <v>42509</v>
      </c>
      <c r="C25" s="1" t="s">
        <v>4</v>
      </c>
      <c r="D25" s="56">
        <v>60000</v>
      </c>
      <c r="E25" s="1"/>
    </row>
    <row r="26" spans="1:5">
      <c r="A26" s="110"/>
      <c r="B26" s="3">
        <v>42515</v>
      </c>
      <c r="C26" s="1" t="s">
        <v>8</v>
      </c>
      <c r="D26" s="56">
        <v>50000</v>
      </c>
      <c r="E26" s="1"/>
    </row>
    <row r="27" spans="1:5">
      <c r="A27" s="110"/>
      <c r="B27" s="3">
        <v>42515</v>
      </c>
      <c r="C27" s="1" t="s">
        <v>10</v>
      </c>
      <c r="D27" s="56">
        <v>30000</v>
      </c>
      <c r="E27" s="1"/>
    </row>
    <row r="28" spans="1:5">
      <c r="A28" s="110"/>
      <c r="B28" s="3">
        <v>42516</v>
      </c>
      <c r="C28" s="1" t="s">
        <v>12</v>
      </c>
      <c r="D28" s="56">
        <v>240000</v>
      </c>
      <c r="E28" s="1"/>
    </row>
    <row r="29" spans="1:5">
      <c r="A29" s="110"/>
      <c r="B29" s="3">
        <v>42536</v>
      </c>
      <c r="C29" s="1" t="s">
        <v>5</v>
      </c>
      <c r="D29" s="56">
        <v>50000</v>
      </c>
      <c r="E29" s="1"/>
    </row>
    <row r="30" spans="1:5">
      <c r="A30" s="110"/>
      <c r="B30" s="3">
        <v>42536</v>
      </c>
      <c r="C30" s="1" t="s">
        <v>6</v>
      </c>
      <c r="D30" s="56">
        <v>30000</v>
      </c>
      <c r="E30" s="1"/>
    </row>
    <row r="31" spans="1:5">
      <c r="A31" s="110"/>
      <c r="B31" s="3">
        <v>42538</v>
      </c>
      <c r="C31" s="1" t="s">
        <v>9</v>
      </c>
      <c r="D31" s="56">
        <v>50000</v>
      </c>
      <c r="E31" s="1"/>
    </row>
    <row r="32" spans="1:5">
      <c r="A32" s="110"/>
      <c r="B32" s="3">
        <v>42545</v>
      </c>
      <c r="C32" s="1" t="s">
        <v>20</v>
      </c>
      <c r="D32" s="56">
        <v>30000</v>
      </c>
      <c r="E32" s="1"/>
    </row>
    <row r="33" spans="1:5">
      <c r="A33" s="110"/>
      <c r="B33" s="3">
        <v>42548</v>
      </c>
      <c r="C33" s="1" t="s">
        <v>23</v>
      </c>
      <c r="D33" s="56">
        <v>50000</v>
      </c>
      <c r="E33" s="1"/>
    </row>
    <row r="34" spans="1:5">
      <c r="A34" s="110"/>
      <c r="B34" s="3">
        <v>42551</v>
      </c>
      <c r="C34" s="1" t="s">
        <v>24</v>
      </c>
      <c r="D34" s="56">
        <v>20000</v>
      </c>
      <c r="E34" s="1"/>
    </row>
    <row r="35" spans="1:5">
      <c r="A35" s="110"/>
      <c r="B35" s="3">
        <v>42557</v>
      </c>
      <c r="C35" s="1" t="s">
        <v>28</v>
      </c>
      <c r="D35" s="56">
        <v>10000</v>
      </c>
      <c r="E35" s="1"/>
    </row>
    <row r="36" spans="1:5">
      <c r="A36" s="110"/>
      <c r="B36" s="3">
        <v>42566</v>
      </c>
      <c r="C36" s="1" t="s">
        <v>5</v>
      </c>
      <c r="D36" s="56">
        <v>50000</v>
      </c>
      <c r="E36" s="1"/>
    </row>
    <row r="37" spans="1:5">
      <c r="A37" s="110"/>
      <c r="B37" s="3">
        <v>42566</v>
      </c>
      <c r="C37" s="1" t="s">
        <v>6</v>
      </c>
      <c r="D37" s="56">
        <v>30000</v>
      </c>
      <c r="E37" s="1"/>
    </row>
    <row r="38" spans="1:5">
      <c r="A38" s="110"/>
      <c r="B38" s="3">
        <v>42569</v>
      </c>
      <c r="C38" s="1" t="s">
        <v>9</v>
      </c>
      <c r="D38" s="56">
        <v>50000</v>
      </c>
      <c r="E38" s="1"/>
    </row>
    <row r="39" spans="1:5">
      <c r="A39" s="110"/>
      <c r="B39" s="3">
        <v>42576</v>
      </c>
      <c r="C39" s="1" t="s">
        <v>8</v>
      </c>
      <c r="D39" s="56">
        <v>50000</v>
      </c>
      <c r="E39" s="1"/>
    </row>
    <row r="40" spans="1:5">
      <c r="A40" s="110"/>
      <c r="B40" s="3">
        <v>42577</v>
      </c>
      <c r="C40" s="1" t="s">
        <v>27</v>
      </c>
      <c r="D40" s="56">
        <v>30000</v>
      </c>
      <c r="E40" s="1"/>
    </row>
    <row r="41" spans="1:5">
      <c r="A41" s="110"/>
      <c r="B41" s="3">
        <v>42583</v>
      </c>
      <c r="C41" s="1" t="s">
        <v>28</v>
      </c>
      <c r="D41" s="56">
        <v>10000</v>
      </c>
      <c r="E41" s="1"/>
    </row>
    <row r="42" spans="1:5">
      <c r="A42" s="110"/>
      <c r="B42" s="3">
        <v>42583</v>
      </c>
      <c r="C42" s="1" t="s">
        <v>29</v>
      </c>
      <c r="D42" s="56">
        <v>20000</v>
      </c>
      <c r="E42" s="1"/>
    </row>
    <row r="43" spans="1:5">
      <c r="A43" s="110"/>
      <c r="B43" s="3">
        <v>42598</v>
      </c>
      <c r="C43" s="1" t="s">
        <v>5</v>
      </c>
      <c r="D43" s="56">
        <v>50000</v>
      </c>
      <c r="E43" s="1"/>
    </row>
    <row r="44" spans="1:5">
      <c r="A44" s="110"/>
      <c r="B44" s="3">
        <v>42598</v>
      </c>
      <c r="C44" s="1" t="s">
        <v>6</v>
      </c>
      <c r="D44" s="56">
        <v>30000</v>
      </c>
      <c r="E44" s="1"/>
    </row>
    <row r="45" spans="1:5" ht="15.75" customHeight="1">
      <c r="A45" s="110"/>
      <c r="B45" s="3">
        <v>42599</v>
      </c>
      <c r="C45" s="1" t="s">
        <v>9</v>
      </c>
      <c r="D45" s="56">
        <v>50000</v>
      </c>
      <c r="E45" s="1"/>
    </row>
    <row r="46" spans="1:5">
      <c r="A46" s="110"/>
      <c r="B46" s="3">
        <v>42607</v>
      </c>
      <c r="C46" s="1" t="s">
        <v>8</v>
      </c>
      <c r="D46" s="56">
        <v>50000</v>
      </c>
      <c r="E46" s="1"/>
    </row>
    <row r="47" spans="1:5">
      <c r="A47" s="110"/>
      <c r="B47" s="3">
        <v>42607</v>
      </c>
      <c r="C47" s="1" t="s">
        <v>10</v>
      </c>
      <c r="D47" s="56">
        <v>30000</v>
      </c>
      <c r="E47" s="1"/>
    </row>
    <row r="48" spans="1:5">
      <c r="A48" s="110"/>
      <c r="B48" s="3">
        <v>42613</v>
      </c>
      <c r="C48" s="1" t="s">
        <v>36</v>
      </c>
      <c r="D48" s="56">
        <v>20000</v>
      </c>
      <c r="E48" s="1"/>
    </row>
    <row r="49" spans="1:5">
      <c r="A49" s="110"/>
      <c r="B49" s="3">
        <v>42614</v>
      </c>
      <c r="C49" s="1" t="s">
        <v>28</v>
      </c>
      <c r="D49" s="56">
        <v>10000</v>
      </c>
      <c r="E49" s="1"/>
    </row>
    <row r="50" spans="1:5">
      <c r="A50" s="110"/>
      <c r="B50" s="3">
        <v>42632</v>
      </c>
      <c r="C50" s="1" t="s">
        <v>41</v>
      </c>
      <c r="D50" s="56">
        <v>50000</v>
      </c>
      <c r="E50" s="1"/>
    </row>
    <row r="51" spans="1:5">
      <c r="A51" s="110"/>
      <c r="B51" s="3">
        <v>42632</v>
      </c>
      <c r="C51" s="1" t="s">
        <v>6</v>
      </c>
      <c r="D51" s="56">
        <v>30000</v>
      </c>
      <c r="E51" s="1"/>
    </row>
    <row r="52" spans="1:5">
      <c r="A52" s="110"/>
      <c r="B52" s="3">
        <v>42632</v>
      </c>
      <c r="C52" s="1" t="s">
        <v>9</v>
      </c>
      <c r="D52" s="56">
        <v>50000</v>
      </c>
      <c r="E52" s="1"/>
    </row>
    <row r="53" spans="1:5">
      <c r="A53" s="110"/>
      <c r="B53" s="3">
        <v>42639</v>
      </c>
      <c r="C53" s="1" t="s">
        <v>23</v>
      </c>
      <c r="D53" s="56">
        <v>50000</v>
      </c>
      <c r="E53" s="1"/>
    </row>
    <row r="54" spans="1:5">
      <c r="A54" s="110"/>
      <c r="B54" s="3">
        <v>42639</v>
      </c>
      <c r="C54" s="1" t="s">
        <v>10</v>
      </c>
      <c r="D54" s="56">
        <v>30000</v>
      </c>
      <c r="E54" s="1"/>
    </row>
    <row r="55" spans="1:5">
      <c r="A55" s="110"/>
      <c r="B55" s="3">
        <v>42643</v>
      </c>
      <c r="C55" s="1" t="s">
        <v>45</v>
      </c>
      <c r="D55" s="56">
        <v>20000</v>
      </c>
      <c r="E55" s="1"/>
    </row>
    <row r="56" spans="1:5">
      <c r="A56" s="110"/>
      <c r="B56" s="3">
        <v>42647</v>
      </c>
      <c r="C56" s="1" t="s">
        <v>28</v>
      </c>
      <c r="D56" s="56">
        <v>10000</v>
      </c>
      <c r="E56" s="1"/>
    </row>
    <row r="57" spans="1:5">
      <c r="A57" s="110"/>
      <c r="B57" s="6">
        <v>42660</v>
      </c>
      <c r="C57" s="1" t="s">
        <v>41</v>
      </c>
      <c r="D57" s="56">
        <v>50000</v>
      </c>
      <c r="E57" s="1"/>
    </row>
    <row r="58" spans="1:5">
      <c r="A58" s="110"/>
      <c r="B58" s="6">
        <v>42660</v>
      </c>
      <c r="C58" s="1" t="s">
        <v>6</v>
      </c>
      <c r="D58" s="56">
        <v>30000</v>
      </c>
      <c r="E58" s="1"/>
    </row>
    <row r="59" spans="1:5">
      <c r="A59" s="110"/>
      <c r="B59" s="6">
        <v>42660</v>
      </c>
      <c r="C59" s="1" t="s">
        <v>49</v>
      </c>
      <c r="D59" s="56">
        <v>50000</v>
      </c>
      <c r="E59" s="1"/>
    </row>
    <row r="60" spans="1:5">
      <c r="A60" s="110"/>
      <c r="B60" s="6">
        <v>42668</v>
      </c>
      <c r="C60" s="1" t="s">
        <v>8</v>
      </c>
      <c r="D60" s="56">
        <v>50000</v>
      </c>
      <c r="E60" s="1"/>
    </row>
    <row r="61" spans="1:5">
      <c r="A61" s="110"/>
      <c r="B61" s="6">
        <v>42669</v>
      </c>
      <c r="C61" s="1" t="s">
        <v>10</v>
      </c>
      <c r="D61" s="56">
        <v>30000</v>
      </c>
      <c r="E61" s="1"/>
    </row>
    <row r="62" spans="1:5">
      <c r="A62" s="110"/>
      <c r="B62" s="6">
        <v>42674</v>
      </c>
      <c r="C62" s="1" t="s">
        <v>36</v>
      </c>
      <c r="D62" s="56">
        <v>20000</v>
      </c>
      <c r="E62" s="1"/>
    </row>
    <row r="63" spans="1:5">
      <c r="A63" s="110"/>
      <c r="B63" s="6">
        <v>42675</v>
      </c>
      <c r="C63" s="1" t="s">
        <v>28</v>
      </c>
      <c r="D63" s="56">
        <v>10000</v>
      </c>
      <c r="E63" s="1"/>
    </row>
    <row r="64" spans="1:5">
      <c r="A64" s="110"/>
      <c r="B64" s="6">
        <v>42689</v>
      </c>
      <c r="C64" s="1" t="s">
        <v>5</v>
      </c>
      <c r="D64" s="56">
        <v>50000</v>
      </c>
      <c r="E64" s="1"/>
    </row>
    <row r="65" spans="1:5">
      <c r="A65" s="110"/>
      <c r="B65" s="6">
        <v>42689</v>
      </c>
      <c r="C65" s="1" t="s">
        <v>53</v>
      </c>
      <c r="D65" s="56">
        <v>30000</v>
      </c>
      <c r="E65" s="1"/>
    </row>
    <row r="66" spans="1:5">
      <c r="A66" s="110"/>
      <c r="B66" s="6">
        <v>42691</v>
      </c>
      <c r="C66" s="1" t="s">
        <v>9</v>
      </c>
      <c r="D66" s="56">
        <v>50000</v>
      </c>
      <c r="E66" s="1"/>
    </row>
    <row r="67" spans="1:5">
      <c r="A67" s="110"/>
      <c r="B67" s="6">
        <v>42699</v>
      </c>
      <c r="C67" s="1" t="s">
        <v>8</v>
      </c>
      <c r="D67" s="56">
        <v>50000</v>
      </c>
      <c r="E67" s="1"/>
    </row>
    <row r="68" spans="1:5">
      <c r="A68" s="110"/>
      <c r="B68" s="6">
        <v>42699</v>
      </c>
      <c r="C68" s="1" t="s">
        <v>55</v>
      </c>
      <c r="D68" s="56">
        <v>30000</v>
      </c>
      <c r="E68" s="1"/>
    </row>
    <row r="69" spans="1:5">
      <c r="A69" s="110"/>
      <c r="B69" s="6">
        <v>42704</v>
      </c>
      <c r="C69" s="1" t="s">
        <v>29</v>
      </c>
      <c r="D69" s="56">
        <v>20000</v>
      </c>
      <c r="E69" s="1"/>
    </row>
    <row r="70" spans="1:5">
      <c r="A70" s="110"/>
      <c r="B70" s="6">
        <v>42705</v>
      </c>
      <c r="C70" s="1" t="s">
        <v>28</v>
      </c>
      <c r="D70" s="56">
        <v>10000</v>
      </c>
      <c r="E70" s="1"/>
    </row>
    <row r="71" spans="1:5">
      <c r="A71" s="110"/>
      <c r="B71" s="6">
        <v>42719</v>
      </c>
      <c r="C71" s="1" t="s">
        <v>5</v>
      </c>
      <c r="D71" s="56">
        <v>50000</v>
      </c>
      <c r="E71" s="1"/>
    </row>
    <row r="72" spans="1:5">
      <c r="A72" s="110"/>
      <c r="B72" s="6">
        <v>42719</v>
      </c>
      <c r="C72" s="1" t="s">
        <v>53</v>
      </c>
      <c r="D72" s="56">
        <v>30000</v>
      </c>
      <c r="E72" s="1"/>
    </row>
    <row r="73" spans="1:5">
      <c r="A73" s="110"/>
      <c r="B73" s="6">
        <v>42723</v>
      </c>
      <c r="C73" s="1" t="s">
        <v>9</v>
      </c>
      <c r="D73" s="56">
        <v>50000</v>
      </c>
      <c r="E73" s="1"/>
    </row>
    <row r="74" spans="1:5">
      <c r="A74" s="110"/>
      <c r="B74" s="6">
        <v>42729</v>
      </c>
      <c r="C74" s="1" t="s">
        <v>59</v>
      </c>
      <c r="D74" s="56">
        <v>50000</v>
      </c>
      <c r="E74" s="1"/>
    </row>
    <row r="75" spans="1:5">
      <c r="A75" s="110"/>
      <c r="B75" s="6">
        <v>42730</v>
      </c>
      <c r="C75" s="1" t="s">
        <v>61</v>
      </c>
      <c r="D75" s="56">
        <v>50000</v>
      </c>
      <c r="E75" s="1"/>
    </row>
    <row r="76" spans="1:5">
      <c r="A76" s="110"/>
      <c r="B76" s="6">
        <v>42730</v>
      </c>
      <c r="C76" s="1" t="s">
        <v>10</v>
      </c>
      <c r="D76" s="56">
        <v>30000</v>
      </c>
      <c r="E76" s="2">
        <f>SUM(D4:D76)</f>
        <v>3050000</v>
      </c>
    </row>
    <row r="77" spans="1:5">
      <c r="A77" s="109" t="s">
        <v>109</v>
      </c>
      <c r="B77" s="3">
        <v>42404</v>
      </c>
      <c r="C77" s="1" t="s">
        <v>1</v>
      </c>
      <c r="D77" s="56">
        <v>300000</v>
      </c>
      <c r="E77" s="1"/>
    </row>
    <row r="78" spans="1:5">
      <c r="A78" s="110"/>
      <c r="B78" s="3">
        <v>42411</v>
      </c>
      <c r="C78" s="1" t="s">
        <v>2</v>
      </c>
      <c r="D78" s="56">
        <v>100000</v>
      </c>
      <c r="E78" s="1"/>
    </row>
    <row r="79" spans="1:5">
      <c r="A79" s="110"/>
      <c r="B79" s="3">
        <v>42496</v>
      </c>
      <c r="C79" s="1" t="s">
        <v>11</v>
      </c>
      <c r="D79" s="56">
        <v>100000</v>
      </c>
      <c r="E79" s="1"/>
    </row>
    <row r="80" spans="1:5">
      <c r="A80" s="110"/>
      <c r="B80" s="3">
        <v>42517</v>
      </c>
      <c r="C80" s="1" t="s">
        <v>13</v>
      </c>
      <c r="D80" s="56">
        <v>100000</v>
      </c>
      <c r="E80" s="1"/>
    </row>
    <row r="81" spans="1:5">
      <c r="A81" s="110"/>
      <c r="B81" s="3">
        <v>42534</v>
      </c>
      <c r="C81" s="1" t="s">
        <v>19</v>
      </c>
      <c r="D81" s="56">
        <v>52500</v>
      </c>
      <c r="E81" s="1"/>
    </row>
    <row r="82" spans="1:5">
      <c r="A82" s="110"/>
      <c r="B82" s="3">
        <v>42545</v>
      </c>
      <c r="C82" s="1" t="s">
        <v>96</v>
      </c>
      <c r="D82" s="56">
        <v>1000000</v>
      </c>
      <c r="E82" s="1"/>
    </row>
    <row r="83" spans="1:5">
      <c r="A83" s="110"/>
      <c r="B83" s="3">
        <v>42546</v>
      </c>
      <c r="C83" s="1" t="s">
        <v>21</v>
      </c>
      <c r="D83" s="56">
        <v>300000</v>
      </c>
      <c r="E83" s="1"/>
    </row>
    <row r="84" spans="1:5">
      <c r="A84" s="110"/>
      <c r="B84" s="3">
        <v>42573</v>
      </c>
      <c r="C84" s="1" t="s">
        <v>25</v>
      </c>
      <c r="D84" s="56">
        <v>300000</v>
      </c>
      <c r="E84" s="1"/>
    </row>
    <row r="85" spans="1:5">
      <c r="A85" s="110"/>
      <c r="B85" s="3">
        <v>42590</v>
      </c>
      <c r="C85" s="1" t="s">
        <v>97</v>
      </c>
      <c r="D85" s="56">
        <v>300000</v>
      </c>
      <c r="E85" s="1"/>
    </row>
    <row r="86" spans="1:5">
      <c r="A86" s="110"/>
      <c r="B86" s="3">
        <v>42599</v>
      </c>
      <c r="C86" s="1" t="s">
        <v>30</v>
      </c>
      <c r="D86" s="56">
        <v>200000</v>
      </c>
      <c r="E86" s="1"/>
    </row>
    <row r="87" spans="1:5">
      <c r="A87" s="110"/>
      <c r="B87" s="3">
        <v>42601</v>
      </c>
      <c r="C87" s="1" t="s">
        <v>31</v>
      </c>
      <c r="D87" s="56">
        <v>100000</v>
      </c>
      <c r="E87" s="1"/>
    </row>
    <row r="88" spans="1:5">
      <c r="A88" s="110"/>
      <c r="B88" s="3">
        <v>42604</v>
      </c>
      <c r="C88" s="1" t="s">
        <v>34</v>
      </c>
      <c r="D88" s="56">
        <v>250000</v>
      </c>
      <c r="E88" s="1"/>
    </row>
    <row r="89" spans="1:5">
      <c r="A89" s="110"/>
      <c r="B89" s="3">
        <v>42605</v>
      </c>
      <c r="C89" s="1" t="s">
        <v>35</v>
      </c>
      <c r="D89" s="56">
        <v>200000</v>
      </c>
      <c r="E89" s="1"/>
    </row>
    <row r="90" spans="1:5">
      <c r="A90" s="110"/>
      <c r="B90" s="3">
        <v>42624</v>
      </c>
      <c r="C90" s="1" t="s">
        <v>37</v>
      </c>
      <c r="D90" s="56">
        <v>200000</v>
      </c>
      <c r="E90" s="1"/>
    </row>
    <row r="91" spans="1:5">
      <c r="A91" s="110"/>
      <c r="B91" s="3">
        <v>42629</v>
      </c>
      <c r="C91" s="1" t="s">
        <v>39</v>
      </c>
      <c r="D91" s="56">
        <v>100000</v>
      </c>
      <c r="E91" s="1"/>
    </row>
    <row r="92" spans="1:5">
      <c r="A92" s="110"/>
      <c r="B92" s="3">
        <v>42631</v>
      </c>
      <c r="C92" s="1" t="s">
        <v>40</v>
      </c>
      <c r="D92" s="56">
        <v>300000</v>
      </c>
      <c r="E92" s="1"/>
    </row>
    <row r="93" spans="1:5">
      <c r="A93" s="110"/>
      <c r="B93" s="3">
        <v>42632</v>
      </c>
      <c r="C93" s="1" t="s">
        <v>42</v>
      </c>
      <c r="D93" s="56">
        <v>150000</v>
      </c>
      <c r="E93" s="1"/>
    </row>
    <row r="94" spans="1:5">
      <c r="A94" s="110"/>
      <c r="B94" s="3">
        <v>42632</v>
      </c>
      <c r="C94" s="1" t="s">
        <v>43</v>
      </c>
      <c r="D94" s="56">
        <v>200000</v>
      </c>
      <c r="E94" s="1"/>
    </row>
    <row r="95" spans="1:5">
      <c r="A95" s="110"/>
      <c r="B95" s="3">
        <v>42632</v>
      </c>
      <c r="C95" s="1" t="s">
        <v>44</v>
      </c>
      <c r="D95" s="56">
        <v>100000</v>
      </c>
      <c r="E95" s="1"/>
    </row>
    <row r="96" spans="1:5">
      <c r="A96" s="110"/>
      <c r="B96" s="3">
        <v>42647</v>
      </c>
      <c r="C96" s="1" t="s">
        <v>46</v>
      </c>
      <c r="D96" s="56">
        <v>60000</v>
      </c>
      <c r="E96" s="1"/>
    </row>
    <row r="97" spans="1:5">
      <c r="A97" s="110"/>
      <c r="B97" s="6">
        <v>42648</v>
      </c>
      <c r="C97" s="7" t="s">
        <v>47</v>
      </c>
      <c r="D97" s="56">
        <v>50000</v>
      </c>
      <c r="E97" s="1"/>
    </row>
    <row r="98" spans="1:5">
      <c r="A98" s="110"/>
      <c r="B98" s="6">
        <v>42703</v>
      </c>
      <c r="C98" s="1" t="s">
        <v>56</v>
      </c>
      <c r="D98" s="56">
        <v>200000</v>
      </c>
      <c r="E98" s="1"/>
    </row>
    <row r="99" spans="1:5">
      <c r="A99" s="110"/>
      <c r="B99" s="6">
        <v>42704</v>
      </c>
      <c r="C99" s="1" t="s">
        <v>57</v>
      </c>
      <c r="D99" s="56">
        <v>100000</v>
      </c>
      <c r="E99" s="1"/>
    </row>
    <row r="100" spans="1:5">
      <c r="A100" s="111"/>
      <c r="B100" s="6">
        <v>42732</v>
      </c>
      <c r="C100" s="7" t="s">
        <v>60</v>
      </c>
      <c r="D100" s="57">
        <v>200000</v>
      </c>
      <c r="E100" s="2">
        <f>SUM(D77:D100)</f>
        <v>4962500</v>
      </c>
    </row>
    <row r="101" spans="1:5">
      <c r="A101" s="109" t="s">
        <v>125</v>
      </c>
      <c r="B101" s="3">
        <v>42422</v>
      </c>
      <c r="C101" s="1" t="s">
        <v>50</v>
      </c>
      <c r="D101" s="56">
        <v>490000</v>
      </c>
      <c r="E101" s="1"/>
    </row>
    <row r="102" spans="1:5">
      <c r="A102" s="110"/>
      <c r="B102" s="3">
        <v>42422</v>
      </c>
      <c r="C102" s="1" t="s">
        <v>50</v>
      </c>
      <c r="D102" s="56">
        <v>750000</v>
      </c>
      <c r="E102" s="1"/>
    </row>
    <row r="103" spans="1:5">
      <c r="A103" s="110"/>
      <c r="B103" s="3">
        <v>42514</v>
      </c>
      <c r="C103" s="1" t="s">
        <v>50</v>
      </c>
      <c r="D103" s="56">
        <v>2000000</v>
      </c>
      <c r="E103" s="1"/>
    </row>
    <row r="104" spans="1:5">
      <c r="A104" s="110"/>
      <c r="B104" s="3">
        <v>42516</v>
      </c>
      <c r="C104" s="1" t="s">
        <v>7</v>
      </c>
      <c r="D104" s="56">
        <v>644000</v>
      </c>
      <c r="E104" s="1"/>
    </row>
    <row r="105" spans="1:5">
      <c r="A105" s="110"/>
      <c r="B105" s="3">
        <v>42547</v>
      </c>
      <c r="C105" s="1" t="s">
        <v>50</v>
      </c>
      <c r="D105" s="56">
        <v>1493000</v>
      </c>
      <c r="E105" s="1"/>
    </row>
    <row r="106" spans="1:5">
      <c r="A106" s="110"/>
      <c r="B106" s="3">
        <v>42575</v>
      </c>
      <c r="C106" s="1" t="s">
        <v>50</v>
      </c>
      <c r="D106" s="56">
        <v>880000</v>
      </c>
      <c r="E106" s="1"/>
    </row>
    <row r="107" spans="1:5">
      <c r="A107" s="110"/>
      <c r="B107" s="3">
        <v>42588</v>
      </c>
      <c r="C107" s="1" t="s">
        <v>50</v>
      </c>
      <c r="D107" s="56">
        <v>1450000</v>
      </c>
      <c r="E107" s="1"/>
    </row>
    <row r="108" spans="1:5">
      <c r="A108" s="110"/>
      <c r="B108" s="3">
        <v>42603</v>
      </c>
      <c r="C108" s="1" t="s">
        <v>50</v>
      </c>
      <c r="D108" s="56">
        <v>945000</v>
      </c>
      <c r="E108" s="1"/>
    </row>
    <row r="109" spans="1:5">
      <c r="A109" s="110"/>
      <c r="B109" s="3">
        <v>42631</v>
      </c>
      <c r="C109" s="1" t="s">
        <v>51</v>
      </c>
      <c r="D109" s="56">
        <v>1050000</v>
      </c>
      <c r="E109" s="1"/>
    </row>
    <row r="110" spans="1:5">
      <c r="A110" s="110"/>
      <c r="B110" s="6">
        <v>42681</v>
      </c>
      <c r="C110" s="1" t="s">
        <v>50</v>
      </c>
      <c r="D110" s="56">
        <v>900000</v>
      </c>
      <c r="E110" s="1"/>
    </row>
    <row r="111" spans="1:5" ht="19.5" customHeight="1">
      <c r="A111" s="111"/>
      <c r="B111" s="6">
        <v>42730</v>
      </c>
      <c r="C111" s="1" t="s">
        <v>50</v>
      </c>
      <c r="D111" s="56">
        <v>480000</v>
      </c>
      <c r="E111" s="2">
        <f>SUM(D101:D111)</f>
        <v>11082000</v>
      </c>
    </row>
    <row r="112" spans="1:5" ht="17.25" customHeight="1">
      <c r="A112" s="107" t="s">
        <v>62</v>
      </c>
      <c r="B112" s="3">
        <v>42532</v>
      </c>
      <c r="C112" s="1" t="s">
        <v>48</v>
      </c>
      <c r="D112" s="56">
        <v>781</v>
      </c>
      <c r="E112" s="1"/>
    </row>
    <row r="113" spans="1:5" ht="17.25" customHeight="1" thickBot="1">
      <c r="A113" s="108"/>
      <c r="B113" s="6">
        <v>42714</v>
      </c>
      <c r="C113" s="1" t="s">
        <v>58</v>
      </c>
      <c r="D113" s="56">
        <v>3402</v>
      </c>
      <c r="E113" s="2">
        <f>SUM(D112:D113)</f>
        <v>4183</v>
      </c>
    </row>
    <row r="114" spans="1:5" ht="28.5" customHeight="1" thickBot="1">
      <c r="A114" s="64"/>
      <c r="B114" s="54"/>
      <c r="C114" s="53" t="s">
        <v>90</v>
      </c>
      <c r="D114" s="58">
        <f>SUM(D4:D113)</f>
        <v>19098683</v>
      </c>
      <c r="E114" s="1"/>
    </row>
    <row r="115" spans="1:5">
      <c r="B115" s="10"/>
      <c r="C115" s="8"/>
      <c r="D115" s="11"/>
    </row>
    <row r="116" spans="1:5">
      <c r="B116" s="10"/>
      <c r="C116" s="8"/>
      <c r="D116" s="11"/>
    </row>
    <row r="117" spans="1:5" ht="26.25">
      <c r="A117" s="82"/>
      <c r="B117" s="10"/>
      <c r="C117" s="83"/>
      <c r="D117" s="11"/>
      <c r="E117" s="8"/>
    </row>
    <row r="118" spans="1:5">
      <c r="A118" s="82"/>
      <c r="B118" s="10"/>
      <c r="C118" s="81"/>
      <c r="D118" s="11"/>
      <c r="E118" s="8"/>
    </row>
    <row r="119" spans="1:5">
      <c r="A119" s="82"/>
      <c r="B119" s="10"/>
      <c r="C119" s="81"/>
      <c r="D119" s="11"/>
      <c r="E119" s="8"/>
    </row>
    <row r="120" spans="1:5">
      <c r="A120" s="82"/>
      <c r="B120" s="10"/>
      <c r="C120" s="81"/>
      <c r="D120" s="11"/>
      <c r="E120" s="8"/>
    </row>
    <row r="121" spans="1:5">
      <c r="A121" s="82"/>
      <c r="B121" s="10"/>
      <c r="C121" s="81"/>
      <c r="D121" s="11"/>
      <c r="E121" s="8"/>
    </row>
    <row r="122" spans="1:5">
      <c r="A122" s="82"/>
      <c r="B122" s="10"/>
      <c r="C122" s="81"/>
      <c r="D122" s="11"/>
      <c r="E122" s="8"/>
    </row>
    <row r="123" spans="1:5">
      <c r="A123" s="82"/>
      <c r="B123" s="10"/>
      <c r="C123" s="81"/>
      <c r="D123" s="11"/>
      <c r="E123" s="8"/>
    </row>
    <row r="124" spans="1:5">
      <c r="A124" s="82"/>
      <c r="B124" s="10"/>
      <c r="C124" s="81"/>
      <c r="D124" s="11"/>
      <c r="E124" s="8"/>
    </row>
    <row r="125" spans="1:5">
      <c r="A125" s="82"/>
      <c r="B125" s="10"/>
      <c r="C125" s="81"/>
      <c r="D125" s="11"/>
      <c r="E125" s="8"/>
    </row>
    <row r="126" spans="1:5">
      <c r="A126" s="82"/>
      <c r="B126" s="10"/>
      <c r="C126" s="8"/>
      <c r="D126" s="11"/>
      <c r="E126" s="8"/>
    </row>
    <row r="127" spans="1:5">
      <c r="A127" s="82"/>
      <c r="B127" s="10"/>
      <c r="C127" s="8"/>
      <c r="D127" s="11"/>
      <c r="E127" s="8"/>
    </row>
    <row r="128" spans="1:5">
      <c r="A128" s="82"/>
      <c r="B128" s="10"/>
      <c r="C128" s="8"/>
      <c r="D128" s="11"/>
      <c r="E128" s="8"/>
    </row>
    <row r="129" spans="1:5">
      <c r="A129" s="82"/>
      <c r="B129" s="10"/>
      <c r="C129" s="81"/>
      <c r="D129" s="11"/>
      <c r="E129" s="8"/>
    </row>
    <row r="130" spans="1:5">
      <c r="A130" s="82"/>
      <c r="B130" s="10"/>
      <c r="C130" s="81"/>
      <c r="D130" s="11"/>
      <c r="E130" s="8"/>
    </row>
    <row r="131" spans="1:5">
      <c r="A131" s="82"/>
      <c r="B131" s="10"/>
      <c r="C131" s="81"/>
      <c r="D131" s="11"/>
      <c r="E131" s="8"/>
    </row>
    <row r="132" spans="1:5">
      <c r="A132" s="82"/>
      <c r="B132" s="10"/>
      <c r="C132" s="81"/>
      <c r="D132" s="11"/>
      <c r="E132" s="8"/>
    </row>
    <row r="133" spans="1:5">
      <c r="A133" s="82"/>
      <c r="B133" s="10"/>
      <c r="C133" s="8"/>
      <c r="D133" s="11"/>
      <c r="E133" s="8"/>
    </row>
    <row r="134" spans="1:5">
      <c r="A134" s="82"/>
      <c r="B134" s="10"/>
      <c r="C134" s="8"/>
      <c r="D134" s="11"/>
      <c r="E134" s="8"/>
    </row>
    <row r="135" spans="1:5">
      <c r="A135" s="82"/>
      <c r="B135" s="10"/>
      <c r="C135" s="8"/>
      <c r="D135" s="11"/>
      <c r="E135" s="8"/>
    </row>
    <row r="136" spans="1:5">
      <c r="A136" s="82"/>
      <c r="B136" s="10"/>
      <c r="C136" s="8"/>
      <c r="D136" s="11"/>
      <c r="E136" s="8"/>
    </row>
    <row r="137" spans="1:5">
      <c r="A137" s="82"/>
      <c r="B137" s="10"/>
      <c r="C137" s="8"/>
      <c r="D137" s="11"/>
      <c r="E137" s="8"/>
    </row>
    <row r="138" spans="1:5">
      <c r="A138" s="82"/>
      <c r="B138" s="10"/>
      <c r="C138" s="8"/>
      <c r="D138" s="84"/>
      <c r="E138" s="8"/>
    </row>
    <row r="139" spans="1:5">
      <c r="A139" s="82"/>
      <c r="B139" s="10"/>
      <c r="C139" s="81"/>
      <c r="D139" s="11"/>
      <c r="E139" s="8"/>
    </row>
    <row r="140" spans="1:5">
      <c r="A140" s="82"/>
      <c r="B140" s="8"/>
      <c r="C140" s="8"/>
      <c r="D140" s="8"/>
      <c r="E140" s="8"/>
    </row>
    <row r="141" spans="1:5">
      <c r="A141" s="82"/>
      <c r="B141" s="8"/>
      <c r="C141" s="8"/>
      <c r="D141" s="8"/>
      <c r="E141" s="8"/>
    </row>
    <row r="142" spans="1:5">
      <c r="A142" s="82"/>
      <c r="B142" s="8"/>
      <c r="C142" s="8"/>
      <c r="D142" s="8"/>
      <c r="E142" s="8"/>
    </row>
    <row r="143" spans="1:5">
      <c r="A143" s="82"/>
      <c r="B143" s="8"/>
      <c r="C143" s="8"/>
      <c r="D143" s="8"/>
      <c r="E143" s="8"/>
    </row>
    <row r="144" spans="1:5">
      <c r="A144" s="82"/>
      <c r="B144" s="8"/>
      <c r="C144" s="8"/>
      <c r="D144" s="8"/>
      <c r="E144" s="8"/>
    </row>
    <row r="145" spans="1:5">
      <c r="A145" s="82"/>
      <c r="B145" s="8"/>
      <c r="C145" s="8"/>
      <c r="D145" s="8"/>
      <c r="E145" s="8"/>
    </row>
    <row r="146" spans="1:5">
      <c r="A146" s="82"/>
      <c r="B146" s="8"/>
      <c r="C146" s="8"/>
      <c r="D146" s="8"/>
      <c r="E146" s="8"/>
    </row>
    <row r="147" spans="1:5">
      <c r="A147" s="82"/>
      <c r="B147" s="8"/>
      <c r="C147" s="8"/>
      <c r="D147" s="8"/>
      <c r="E147" s="8"/>
    </row>
    <row r="148" spans="1:5">
      <c r="A148" s="82"/>
      <c r="B148" s="8"/>
      <c r="C148" s="8"/>
      <c r="D148" s="8"/>
      <c r="E148" s="8"/>
    </row>
    <row r="149" spans="1:5">
      <c r="A149" s="82"/>
      <c r="B149" s="8"/>
      <c r="C149" s="8"/>
      <c r="D149" s="8"/>
      <c r="E149" s="8"/>
    </row>
    <row r="150" spans="1:5">
      <c r="A150" s="82"/>
      <c r="B150" s="8"/>
      <c r="C150" s="8"/>
      <c r="D150" s="8"/>
      <c r="E150" s="8"/>
    </row>
    <row r="151" spans="1:5">
      <c r="A151" s="82"/>
      <c r="B151" s="8"/>
      <c r="C151" s="8"/>
      <c r="D151" s="8"/>
      <c r="E151" s="8"/>
    </row>
    <row r="152" spans="1:5">
      <c r="A152" s="82"/>
      <c r="B152" s="8"/>
      <c r="C152" s="8"/>
      <c r="D152" s="8"/>
      <c r="E152" s="8"/>
    </row>
    <row r="153" spans="1:5">
      <c r="A153" s="82"/>
      <c r="B153" s="8"/>
      <c r="C153" s="8"/>
      <c r="D153" s="8"/>
      <c r="E153" s="8"/>
    </row>
    <row r="154" spans="1:5">
      <c r="A154" s="82"/>
      <c r="B154" s="8"/>
      <c r="C154" s="8"/>
      <c r="D154" s="8"/>
      <c r="E154" s="8"/>
    </row>
    <row r="155" spans="1:5">
      <c r="A155" s="82"/>
      <c r="B155" s="8"/>
      <c r="C155" s="8"/>
      <c r="D155" s="8"/>
      <c r="E155" s="8"/>
    </row>
    <row r="156" spans="1:5">
      <c r="A156" s="82"/>
      <c r="B156" s="8"/>
      <c r="C156" s="8"/>
      <c r="D156" s="8"/>
      <c r="E156" s="8"/>
    </row>
    <row r="157" spans="1:5">
      <c r="A157" s="82"/>
      <c r="B157" s="8"/>
      <c r="C157" s="8"/>
      <c r="D157" s="8"/>
      <c r="E157" s="8"/>
    </row>
    <row r="158" spans="1:5">
      <c r="A158" s="82"/>
      <c r="B158" s="8"/>
      <c r="C158" s="8"/>
      <c r="D158" s="8"/>
      <c r="E158" s="8"/>
    </row>
    <row r="159" spans="1:5">
      <c r="A159" s="82"/>
      <c r="B159" s="8"/>
      <c r="C159" s="8"/>
      <c r="D159" s="8"/>
      <c r="E159" s="8"/>
    </row>
    <row r="160" spans="1:5">
      <c r="A160" s="82"/>
      <c r="B160" s="8"/>
      <c r="C160" s="8"/>
      <c r="D160" s="8"/>
      <c r="E160" s="8"/>
    </row>
    <row r="161" spans="1:5">
      <c r="A161" s="82"/>
      <c r="B161" s="8"/>
      <c r="C161" s="8"/>
      <c r="D161" s="8"/>
      <c r="E161" s="8"/>
    </row>
    <row r="162" spans="1:5">
      <c r="A162" s="82"/>
      <c r="B162" s="8"/>
      <c r="C162" s="8"/>
      <c r="D162" s="8"/>
      <c r="E162" s="8"/>
    </row>
    <row r="163" spans="1:5">
      <c r="A163" s="82"/>
      <c r="B163" s="8"/>
      <c r="C163" s="8"/>
      <c r="D163" s="8"/>
      <c r="E163" s="8"/>
    </row>
    <row r="164" spans="1:5">
      <c r="A164" s="82"/>
      <c r="B164" s="8"/>
      <c r="C164" s="8"/>
      <c r="D164" s="8"/>
      <c r="E164" s="8"/>
    </row>
    <row r="165" spans="1:5">
      <c r="A165" s="82"/>
      <c r="B165" s="8"/>
      <c r="C165" s="8"/>
      <c r="D165" s="8"/>
      <c r="E165" s="8"/>
    </row>
    <row r="166" spans="1:5">
      <c r="A166" s="82"/>
      <c r="B166" s="8"/>
      <c r="C166" s="8"/>
      <c r="D166" s="8"/>
      <c r="E166" s="8"/>
    </row>
    <row r="167" spans="1:5">
      <c r="A167" s="82"/>
      <c r="B167" s="8"/>
      <c r="C167" s="8"/>
      <c r="D167" s="8"/>
      <c r="E167" s="8"/>
    </row>
    <row r="168" spans="1:5">
      <c r="A168" s="82"/>
      <c r="B168" s="8"/>
      <c r="C168" s="8"/>
      <c r="D168" s="8"/>
      <c r="E168" s="8"/>
    </row>
    <row r="169" spans="1:5">
      <c r="A169" s="82"/>
      <c r="B169" s="8"/>
      <c r="C169" s="8"/>
      <c r="D169" s="8"/>
      <c r="E169" s="8"/>
    </row>
    <row r="170" spans="1:5">
      <c r="A170" s="82"/>
      <c r="B170" s="8"/>
      <c r="C170" s="8"/>
      <c r="D170" s="8"/>
      <c r="E170" s="8"/>
    </row>
    <row r="171" spans="1:5">
      <c r="A171" s="82"/>
      <c r="B171" s="8"/>
      <c r="C171" s="8"/>
      <c r="D171" s="8"/>
      <c r="E171" s="8"/>
    </row>
    <row r="172" spans="1:5">
      <c r="A172" s="82"/>
      <c r="B172" s="8"/>
      <c r="C172" s="8"/>
      <c r="D172" s="8"/>
      <c r="E172" s="8"/>
    </row>
    <row r="173" spans="1:5">
      <c r="A173" s="82"/>
      <c r="B173" s="8"/>
      <c r="C173" s="8"/>
      <c r="D173" s="8"/>
      <c r="E173" s="8"/>
    </row>
    <row r="174" spans="1:5">
      <c r="A174" s="82"/>
      <c r="B174" s="8"/>
      <c r="C174" s="8"/>
      <c r="D174" s="8"/>
      <c r="E174" s="8"/>
    </row>
    <row r="175" spans="1:5">
      <c r="A175" s="82"/>
      <c r="B175" s="8"/>
      <c r="C175" s="8"/>
      <c r="D175" s="8"/>
      <c r="E175" s="8"/>
    </row>
    <row r="176" spans="1:5">
      <c r="A176" s="82"/>
      <c r="B176" s="8"/>
      <c r="C176" s="8"/>
      <c r="D176" s="8"/>
      <c r="E176" s="8"/>
    </row>
    <row r="177" spans="1:5">
      <c r="A177" s="82"/>
      <c r="B177" s="8"/>
      <c r="C177" s="8"/>
      <c r="D177" s="8"/>
      <c r="E177" s="8"/>
    </row>
    <row r="178" spans="1:5">
      <c r="A178" s="82"/>
      <c r="B178" s="8"/>
      <c r="C178" s="8"/>
      <c r="D178" s="8"/>
      <c r="E178" s="8"/>
    </row>
    <row r="179" spans="1:5">
      <c r="A179" s="82"/>
      <c r="B179" s="8"/>
      <c r="C179" s="8"/>
      <c r="D179" s="8"/>
      <c r="E179" s="8"/>
    </row>
    <row r="180" spans="1:5">
      <c r="A180" s="82"/>
      <c r="B180" s="8"/>
      <c r="C180" s="8"/>
      <c r="D180" s="8"/>
      <c r="E180" s="8"/>
    </row>
    <row r="181" spans="1:5">
      <c r="A181" s="82"/>
      <c r="B181" s="8"/>
      <c r="C181" s="8"/>
      <c r="D181" s="8"/>
      <c r="E181" s="8"/>
    </row>
    <row r="182" spans="1:5">
      <c r="A182" s="82"/>
      <c r="B182" s="8"/>
      <c r="C182" s="8"/>
      <c r="D182" s="8"/>
      <c r="E182" s="8"/>
    </row>
    <row r="183" spans="1:5">
      <c r="A183" s="82"/>
      <c r="B183" s="8"/>
      <c r="C183" s="8"/>
      <c r="D183" s="8"/>
      <c r="E183" s="8"/>
    </row>
    <row r="184" spans="1:5">
      <c r="A184" s="82"/>
      <c r="B184" s="8"/>
      <c r="C184" s="8"/>
      <c r="D184" s="8"/>
      <c r="E184" s="8"/>
    </row>
    <row r="185" spans="1:5">
      <c r="A185" s="82"/>
      <c r="B185" s="8"/>
      <c r="C185" s="8"/>
      <c r="D185" s="8"/>
      <c r="E185" s="8"/>
    </row>
    <row r="186" spans="1:5">
      <c r="A186" s="82"/>
      <c r="B186" s="8"/>
      <c r="C186" s="8"/>
      <c r="D186" s="8"/>
      <c r="E186" s="8"/>
    </row>
    <row r="187" spans="1:5">
      <c r="A187" s="82"/>
      <c r="B187" s="8"/>
      <c r="C187" s="8"/>
      <c r="D187" s="8"/>
      <c r="E187" s="8"/>
    </row>
    <row r="188" spans="1:5">
      <c r="A188" s="82"/>
      <c r="B188" s="8"/>
      <c r="C188" s="8"/>
      <c r="D188" s="8"/>
      <c r="E188" s="8"/>
    </row>
    <row r="189" spans="1:5">
      <c r="A189" s="82"/>
      <c r="B189" s="8"/>
      <c r="C189" s="8"/>
      <c r="D189" s="8"/>
      <c r="E189" s="8"/>
    </row>
    <row r="190" spans="1:5">
      <c r="A190" s="82"/>
      <c r="B190" s="8"/>
      <c r="C190" s="8"/>
      <c r="D190" s="8"/>
      <c r="E190" s="8"/>
    </row>
    <row r="191" spans="1:5">
      <c r="A191" s="82"/>
      <c r="B191" s="8"/>
      <c r="C191" s="8"/>
      <c r="D191" s="8"/>
      <c r="E191" s="8"/>
    </row>
    <row r="192" spans="1:5">
      <c r="A192" s="82"/>
      <c r="B192" s="8"/>
      <c r="C192" s="8"/>
      <c r="D192" s="8"/>
      <c r="E192" s="8"/>
    </row>
    <row r="193" spans="1:5">
      <c r="A193" s="82"/>
      <c r="B193" s="8"/>
      <c r="C193" s="8"/>
      <c r="D193" s="8"/>
      <c r="E193" s="8"/>
    </row>
    <row r="194" spans="1:5">
      <c r="A194" s="82"/>
      <c r="B194" s="8"/>
      <c r="C194" s="8"/>
      <c r="D194" s="8"/>
      <c r="E194" s="8"/>
    </row>
    <row r="195" spans="1:5">
      <c r="A195" s="82"/>
      <c r="B195" s="8"/>
      <c r="C195" s="8"/>
      <c r="D195" s="8"/>
      <c r="E195" s="8"/>
    </row>
    <row r="196" spans="1:5">
      <c r="A196" s="82"/>
      <c r="B196" s="8"/>
      <c r="C196" s="8"/>
      <c r="D196" s="8"/>
      <c r="E196" s="8"/>
    </row>
    <row r="197" spans="1:5">
      <c r="A197" s="82"/>
      <c r="B197" s="8"/>
      <c r="C197" s="8"/>
      <c r="D197" s="8"/>
      <c r="E197" s="8"/>
    </row>
    <row r="198" spans="1:5">
      <c r="A198" s="82"/>
      <c r="B198" s="8"/>
      <c r="C198" s="8"/>
      <c r="D198" s="8"/>
      <c r="E198" s="8"/>
    </row>
    <row r="199" spans="1:5">
      <c r="A199" s="82"/>
      <c r="B199" s="8"/>
      <c r="C199" s="8"/>
      <c r="D199" s="8"/>
      <c r="E199" s="8"/>
    </row>
    <row r="200" spans="1:5">
      <c r="A200" s="82"/>
      <c r="B200" s="8"/>
      <c r="C200" s="8"/>
      <c r="D200" s="8"/>
      <c r="E200" s="8"/>
    </row>
    <row r="201" spans="1:5">
      <c r="A201" s="82"/>
      <c r="B201" s="8"/>
      <c r="C201" s="8"/>
      <c r="D201" s="8"/>
      <c r="E201" s="8"/>
    </row>
    <row r="202" spans="1:5">
      <c r="A202" s="82"/>
      <c r="B202" s="8"/>
      <c r="C202" s="8"/>
      <c r="D202" s="8"/>
      <c r="E202" s="8"/>
    </row>
    <row r="203" spans="1:5">
      <c r="A203" s="82"/>
      <c r="B203" s="8"/>
      <c r="C203" s="8"/>
      <c r="D203" s="8"/>
      <c r="E203" s="8"/>
    </row>
    <row r="204" spans="1:5">
      <c r="A204" s="82"/>
      <c r="B204" s="8"/>
      <c r="C204" s="8"/>
      <c r="D204" s="8"/>
      <c r="E204" s="8"/>
    </row>
    <row r="205" spans="1:5">
      <c r="A205" s="82"/>
      <c r="B205" s="8"/>
      <c r="C205" s="8"/>
      <c r="D205" s="8"/>
      <c r="E205" s="8"/>
    </row>
    <row r="206" spans="1:5">
      <c r="A206" s="82"/>
      <c r="B206" s="8"/>
      <c r="C206" s="8"/>
      <c r="D206" s="8"/>
      <c r="E206" s="8"/>
    </row>
  </sheetData>
  <mergeCells count="4">
    <mergeCell ref="A112:A113"/>
    <mergeCell ref="A101:A111"/>
    <mergeCell ref="A77:A100"/>
    <mergeCell ref="A4:A76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62"/>
  <sheetViews>
    <sheetView workbookViewId="0">
      <selection activeCell="A4" sqref="A4:A10"/>
    </sheetView>
  </sheetViews>
  <sheetFormatPr defaultRowHeight="16.5"/>
  <cols>
    <col min="1" max="1" width="13.125" customWidth="1"/>
    <col min="2" max="2" width="15.25" customWidth="1"/>
    <col min="3" max="3" width="16.875" customWidth="1"/>
    <col min="4" max="4" width="13.5" customWidth="1"/>
    <col min="5" max="5" width="13.875" customWidth="1"/>
  </cols>
  <sheetData>
    <row r="1" spans="1:5" ht="32.25" thickBot="1">
      <c r="A1" s="87" t="s">
        <v>123</v>
      </c>
      <c r="B1" s="88"/>
      <c r="C1" s="41"/>
      <c r="D1" s="42"/>
      <c r="E1" s="43"/>
    </row>
    <row r="2" spans="1:5">
      <c r="A2" s="44"/>
      <c r="B2" s="40"/>
      <c r="C2" s="45"/>
      <c r="D2" s="46"/>
      <c r="E2" s="43" t="s">
        <v>83</v>
      </c>
    </row>
    <row r="3" spans="1:5" ht="25.5" customHeight="1" thickBot="1">
      <c r="A3" s="47" t="s">
        <v>84</v>
      </c>
      <c r="B3" s="48" t="s">
        <v>85</v>
      </c>
      <c r="C3" s="49" t="s">
        <v>86</v>
      </c>
      <c r="D3" s="50" t="s">
        <v>87</v>
      </c>
      <c r="E3" s="51" t="s">
        <v>88</v>
      </c>
    </row>
    <row r="4" spans="1:5" ht="25.5" customHeight="1" thickTop="1">
      <c r="A4" s="121" t="s">
        <v>107</v>
      </c>
      <c r="B4" s="3">
        <v>42547</v>
      </c>
      <c r="C4" s="1" t="s">
        <v>108</v>
      </c>
      <c r="D4" s="2">
        <v>1000000</v>
      </c>
      <c r="E4" s="2"/>
    </row>
    <row r="5" spans="1:5" ht="25.5" customHeight="1">
      <c r="A5" s="122"/>
      <c r="B5" s="3">
        <v>42575</v>
      </c>
      <c r="C5" s="1" t="s">
        <v>108</v>
      </c>
      <c r="D5" s="2">
        <v>1000000</v>
      </c>
      <c r="E5" s="2"/>
    </row>
    <row r="6" spans="1:5" ht="25.5" customHeight="1">
      <c r="A6" s="122"/>
      <c r="B6" s="3">
        <v>42588</v>
      </c>
      <c r="C6" s="1" t="s">
        <v>108</v>
      </c>
      <c r="D6" s="2">
        <v>1000000</v>
      </c>
      <c r="E6" s="2"/>
    </row>
    <row r="7" spans="1:5" ht="25.5" customHeight="1">
      <c r="A7" s="122"/>
      <c r="B7" s="3">
        <v>42604</v>
      </c>
      <c r="C7" s="1" t="s">
        <v>108</v>
      </c>
      <c r="D7" s="2">
        <v>1000000</v>
      </c>
      <c r="E7" s="2"/>
    </row>
    <row r="8" spans="1:5" ht="25.5" customHeight="1">
      <c r="A8" s="122"/>
      <c r="B8" s="3">
        <v>42632</v>
      </c>
      <c r="C8" s="1" t="s">
        <v>108</v>
      </c>
      <c r="D8" s="2">
        <v>500000</v>
      </c>
      <c r="E8" s="2"/>
    </row>
    <row r="9" spans="1:5" ht="25.5" customHeight="1">
      <c r="A9" s="122"/>
      <c r="B9" s="6">
        <v>42681</v>
      </c>
      <c r="C9" s="1" t="s">
        <v>108</v>
      </c>
      <c r="D9" s="2">
        <v>900000</v>
      </c>
      <c r="E9" s="2"/>
    </row>
    <row r="10" spans="1:5" ht="25.5" customHeight="1">
      <c r="A10" s="123"/>
      <c r="B10" s="6">
        <v>42730</v>
      </c>
      <c r="C10" s="1" t="s">
        <v>108</v>
      </c>
      <c r="D10" s="2">
        <v>1000000</v>
      </c>
      <c r="E10" s="2">
        <f>SUM(D4:D10)</f>
        <v>6400000</v>
      </c>
    </row>
    <row r="11" spans="1:5" ht="25.5" customHeight="1">
      <c r="A11" s="52" t="s">
        <v>91</v>
      </c>
      <c r="B11" s="6">
        <v>42681</v>
      </c>
      <c r="C11" s="1" t="s">
        <v>52</v>
      </c>
      <c r="D11" s="2">
        <v>300000</v>
      </c>
      <c r="E11" s="2">
        <f>SUM(D11)</f>
        <v>300000</v>
      </c>
    </row>
    <row r="12" spans="1:5" ht="25.5" customHeight="1">
      <c r="A12" s="118" t="s">
        <v>106</v>
      </c>
      <c r="B12" s="3">
        <v>42517</v>
      </c>
      <c r="C12" s="1" t="s">
        <v>17</v>
      </c>
      <c r="D12" s="2">
        <v>359000</v>
      </c>
      <c r="E12" s="2"/>
    </row>
    <row r="13" spans="1:5" ht="25.5" customHeight="1">
      <c r="A13" s="119"/>
      <c r="B13" s="6">
        <v>42689</v>
      </c>
      <c r="C13" s="1" t="s">
        <v>54</v>
      </c>
      <c r="D13" s="2">
        <v>102900</v>
      </c>
      <c r="E13" s="2">
        <f>SUM(D12:D13)</f>
        <v>461900</v>
      </c>
    </row>
    <row r="14" spans="1:5" ht="25.5" customHeight="1">
      <c r="A14" s="120" t="s">
        <v>105</v>
      </c>
      <c r="B14" s="3">
        <v>42534</v>
      </c>
      <c r="C14" s="1" t="s">
        <v>18</v>
      </c>
      <c r="D14" s="2">
        <v>23000</v>
      </c>
      <c r="E14" s="2"/>
    </row>
    <row r="15" spans="1:5" ht="25.5" customHeight="1">
      <c r="A15" s="120"/>
      <c r="B15" s="3">
        <v>42604</v>
      </c>
      <c r="C15" s="1" t="s">
        <v>33</v>
      </c>
      <c r="D15" s="2">
        <v>15900</v>
      </c>
      <c r="E15" s="2"/>
    </row>
    <row r="16" spans="1:5" ht="25.5" customHeight="1">
      <c r="A16" s="120"/>
      <c r="B16" s="3">
        <v>42625</v>
      </c>
      <c r="C16" s="1" t="s">
        <v>38</v>
      </c>
      <c r="D16" s="2">
        <v>20000</v>
      </c>
      <c r="E16" s="2">
        <f>SUM(D14:D16)</f>
        <v>58900</v>
      </c>
    </row>
    <row r="17" spans="1:6" ht="25.5" customHeight="1">
      <c r="A17" s="30" t="s">
        <v>101</v>
      </c>
      <c r="B17" s="6">
        <v>42676</v>
      </c>
      <c r="C17" s="1" t="s">
        <v>89</v>
      </c>
      <c r="D17" s="2">
        <v>40000</v>
      </c>
      <c r="E17" s="2">
        <f>SUM(D17)</f>
        <v>40000</v>
      </c>
    </row>
    <row r="18" spans="1:6" ht="25.5" customHeight="1">
      <c r="A18" s="125" t="s">
        <v>104</v>
      </c>
      <c r="B18" s="3">
        <v>42517</v>
      </c>
      <c r="C18" s="1" t="s">
        <v>124</v>
      </c>
      <c r="D18" s="2">
        <v>4400</v>
      </c>
      <c r="E18" s="2"/>
    </row>
    <row r="19" spans="1:6" ht="25.5" customHeight="1">
      <c r="A19" s="126"/>
      <c r="B19" s="3">
        <v>42517</v>
      </c>
      <c r="C19" s="1" t="s">
        <v>15</v>
      </c>
      <c r="D19" s="2">
        <v>360600</v>
      </c>
      <c r="E19" s="2"/>
    </row>
    <row r="20" spans="1:6" ht="25.5" customHeight="1">
      <c r="A20" s="126"/>
      <c r="B20" s="3">
        <v>42517</v>
      </c>
      <c r="C20" s="1" t="s">
        <v>14</v>
      </c>
      <c r="D20" s="2">
        <v>1983900</v>
      </c>
      <c r="E20" s="2"/>
    </row>
    <row r="21" spans="1:6" ht="25.5" customHeight="1">
      <c r="A21" s="126"/>
      <c r="B21" s="3">
        <v>42517</v>
      </c>
      <c r="C21" s="1" t="s">
        <v>16</v>
      </c>
      <c r="D21" s="2">
        <v>7000</v>
      </c>
      <c r="E21" s="2"/>
    </row>
    <row r="22" spans="1:6" ht="25.5" customHeight="1">
      <c r="A22" s="127"/>
      <c r="B22" s="6">
        <v>42547</v>
      </c>
      <c r="C22" s="7" t="s">
        <v>22</v>
      </c>
      <c r="D22" s="9">
        <v>500000</v>
      </c>
      <c r="E22" s="9">
        <f>SUM(D18:D22)</f>
        <v>2855900</v>
      </c>
    </row>
    <row r="23" spans="1:6" ht="25.5" customHeight="1">
      <c r="A23" s="125" t="s">
        <v>103</v>
      </c>
      <c r="B23" s="3">
        <v>42575</v>
      </c>
      <c r="C23" s="1" t="s">
        <v>26</v>
      </c>
      <c r="D23" s="2">
        <v>43440</v>
      </c>
      <c r="E23" s="2"/>
    </row>
    <row r="24" spans="1:6" ht="25.5" customHeight="1" thickBot="1">
      <c r="A24" s="126"/>
      <c r="B24" s="6">
        <v>42604</v>
      </c>
      <c r="C24" s="7" t="s">
        <v>32</v>
      </c>
      <c r="D24" s="9">
        <v>55000</v>
      </c>
      <c r="E24" s="9">
        <f>SUM(D23:D24)</f>
        <v>98440</v>
      </c>
    </row>
    <row r="25" spans="1:6" ht="25.5" customHeight="1" thickBot="1">
      <c r="A25" s="114" t="s">
        <v>93</v>
      </c>
      <c r="B25" s="115"/>
      <c r="C25" s="116"/>
      <c r="D25" s="90">
        <f>SUM(D4:D24)</f>
        <v>10215140</v>
      </c>
      <c r="E25" s="90">
        <f>SUM(D25)</f>
        <v>10215140</v>
      </c>
    </row>
    <row r="29" spans="1:6">
      <c r="A29" s="44"/>
      <c r="B29" s="40"/>
      <c r="C29" s="45"/>
      <c r="D29" s="46"/>
      <c r="E29" s="43"/>
      <c r="F29" s="8"/>
    </row>
    <row r="30" spans="1:6" ht="17.25">
      <c r="A30" s="76"/>
      <c r="B30" s="77"/>
      <c r="C30" s="78"/>
      <c r="D30" s="79"/>
      <c r="E30" s="80"/>
      <c r="F30" s="8"/>
    </row>
    <row r="31" spans="1:6">
      <c r="A31" s="124"/>
      <c r="B31" s="10"/>
      <c r="C31" s="8"/>
      <c r="D31" s="11"/>
      <c r="E31" s="8"/>
      <c r="F31" s="8"/>
    </row>
    <row r="32" spans="1:6">
      <c r="A32" s="124"/>
      <c r="B32" s="10"/>
      <c r="C32" s="8"/>
      <c r="D32" s="11"/>
      <c r="E32" s="8"/>
      <c r="F32" s="8"/>
    </row>
    <row r="33" spans="1:6">
      <c r="A33" s="124"/>
      <c r="B33" s="10"/>
      <c r="C33" s="8"/>
      <c r="D33" s="11"/>
      <c r="E33" s="8"/>
      <c r="F33" s="8"/>
    </row>
    <row r="34" spans="1:6">
      <c r="A34" s="124"/>
      <c r="B34" s="8"/>
      <c r="C34" s="8"/>
      <c r="D34" s="8"/>
      <c r="E34" s="8"/>
      <c r="F34" s="8"/>
    </row>
    <row r="35" spans="1:6">
      <c r="A35" s="124"/>
      <c r="B35" s="8"/>
      <c r="C35" s="8"/>
      <c r="D35" s="8"/>
      <c r="E35" s="8"/>
      <c r="F35" s="8"/>
    </row>
    <row r="36" spans="1:6">
      <c r="A36" s="124"/>
      <c r="B36" s="8"/>
      <c r="C36" s="8"/>
      <c r="D36" s="8"/>
      <c r="E36" s="8"/>
      <c r="F36" s="8"/>
    </row>
    <row r="37" spans="1:6">
      <c r="A37" s="124"/>
      <c r="B37" s="8"/>
      <c r="C37" s="8"/>
      <c r="D37" s="8"/>
      <c r="E37" s="8"/>
      <c r="F37" s="8"/>
    </row>
    <row r="38" spans="1:6">
      <c r="A38" s="117"/>
      <c r="B38" s="10"/>
      <c r="C38" s="81"/>
      <c r="D38" s="11"/>
      <c r="E38" s="8"/>
      <c r="F38" s="8"/>
    </row>
    <row r="39" spans="1:6">
      <c r="A39" s="117"/>
      <c r="B39" s="10"/>
      <c r="C39" s="81"/>
      <c r="D39" s="11"/>
      <c r="E39" s="8"/>
      <c r="F39" s="8"/>
    </row>
    <row r="40" spans="1:6">
      <c r="A40" s="117"/>
      <c r="B40" s="10"/>
      <c r="C40" s="81"/>
      <c r="D40" s="11"/>
      <c r="E40" s="8"/>
      <c r="F40" s="8"/>
    </row>
    <row r="41" spans="1:6">
      <c r="A41" s="117"/>
      <c r="B41" s="10"/>
      <c r="C41" s="81"/>
      <c r="D41" s="11"/>
      <c r="E41" s="8"/>
      <c r="F41" s="8"/>
    </row>
    <row r="42" spans="1:6">
      <c r="A42" s="117"/>
      <c r="B42" s="10"/>
      <c r="C42" s="81"/>
      <c r="D42" s="11"/>
      <c r="E42" s="8"/>
      <c r="F42" s="8"/>
    </row>
    <row r="43" spans="1:6">
      <c r="A43" s="117"/>
      <c r="B43" s="8"/>
      <c r="C43" s="8"/>
      <c r="D43" s="8"/>
      <c r="E43" s="8"/>
      <c r="F43" s="8"/>
    </row>
    <row r="44" spans="1:6">
      <c r="A44" s="117"/>
      <c r="B44" s="8"/>
      <c r="C44" s="8"/>
      <c r="D44" s="8"/>
      <c r="E44" s="8"/>
      <c r="F44" s="8"/>
    </row>
    <row r="45" spans="1:6">
      <c r="A45" s="113"/>
      <c r="B45" s="10"/>
      <c r="C45" s="8"/>
      <c r="D45" s="11"/>
      <c r="E45" s="8"/>
      <c r="F45" s="8"/>
    </row>
    <row r="46" spans="1:6">
      <c r="A46" s="113"/>
      <c r="B46" s="10"/>
      <c r="C46" s="8"/>
      <c r="D46" s="11"/>
      <c r="E46" s="8"/>
      <c r="F46" s="8"/>
    </row>
    <row r="47" spans="1:6">
      <c r="A47" s="113"/>
      <c r="B47" s="8"/>
      <c r="C47" s="8"/>
      <c r="D47" s="8"/>
      <c r="E47" s="8"/>
      <c r="F47" s="8"/>
    </row>
    <row r="48" spans="1:6">
      <c r="A48" s="113"/>
      <c r="B48" s="8"/>
      <c r="C48" s="8"/>
      <c r="D48" s="8"/>
      <c r="E48" s="8"/>
      <c r="F48" s="8"/>
    </row>
    <row r="49" spans="1:6">
      <c r="A49" s="113"/>
      <c r="B49" s="10"/>
      <c r="C49" s="81"/>
      <c r="D49" s="11"/>
      <c r="E49" s="8"/>
      <c r="F49" s="8"/>
    </row>
    <row r="50" spans="1:6">
      <c r="A50" s="112"/>
      <c r="B50" s="10"/>
      <c r="C50" s="81"/>
      <c r="D50" s="11"/>
      <c r="E50" s="8"/>
      <c r="F50" s="8"/>
    </row>
    <row r="51" spans="1:6">
      <c r="A51" s="112"/>
      <c r="B51" s="10"/>
      <c r="C51" s="81"/>
      <c r="D51" s="11"/>
      <c r="E51" s="8"/>
      <c r="F51" s="8"/>
    </row>
    <row r="52" spans="1:6">
      <c r="A52" s="112"/>
      <c r="B52" s="10"/>
      <c r="C52" s="8"/>
      <c r="D52" s="11"/>
      <c r="E52" s="8"/>
      <c r="F52" s="8"/>
    </row>
    <row r="53" spans="1:6">
      <c r="A53" s="112"/>
      <c r="B53" s="10"/>
      <c r="C53" s="81"/>
      <c r="D53" s="11"/>
      <c r="E53" s="8"/>
      <c r="F53" s="8"/>
    </row>
    <row r="54" spans="1:6">
      <c r="A54" s="113"/>
      <c r="B54" s="10"/>
      <c r="C54" s="81"/>
      <c r="D54" s="11"/>
      <c r="E54" s="8"/>
      <c r="F54" s="8"/>
    </row>
    <row r="55" spans="1:6">
      <c r="A55" s="113"/>
      <c r="B55" s="8"/>
      <c r="C55" s="8"/>
      <c r="D55" s="8"/>
      <c r="E55" s="8"/>
      <c r="F55" s="8"/>
    </row>
    <row r="56" spans="1:6">
      <c r="A56" s="113"/>
      <c r="B56" s="8"/>
      <c r="C56" s="8"/>
      <c r="D56" s="8"/>
      <c r="E56" s="8"/>
      <c r="F56" s="8"/>
    </row>
    <row r="57" spans="1:6">
      <c r="A57" s="113"/>
      <c r="B57" s="8"/>
      <c r="C57" s="8"/>
      <c r="D57" s="8"/>
      <c r="E57" s="8"/>
      <c r="F57" s="8"/>
    </row>
    <row r="58" spans="1:6">
      <c r="A58" s="113"/>
      <c r="B58" s="8"/>
      <c r="C58" s="8"/>
      <c r="D58" s="8"/>
      <c r="E58" s="8"/>
      <c r="F58" s="8"/>
    </row>
    <row r="59" spans="1:6">
      <c r="A59" s="112"/>
      <c r="B59" s="8"/>
      <c r="C59" s="8"/>
      <c r="D59" s="8"/>
      <c r="E59" s="8"/>
      <c r="F59" s="8"/>
    </row>
    <row r="60" spans="1:6">
      <c r="A60" s="112"/>
      <c r="B60" s="8"/>
      <c r="C60" s="8"/>
      <c r="D60" s="8"/>
      <c r="E60" s="8"/>
      <c r="F60" s="8"/>
    </row>
    <row r="61" spans="1:6">
      <c r="A61" s="112"/>
      <c r="B61" s="8"/>
      <c r="C61" s="8"/>
      <c r="D61" s="8"/>
      <c r="E61" s="8"/>
      <c r="F61" s="8"/>
    </row>
    <row r="62" spans="1:6">
      <c r="A62" s="112"/>
      <c r="B62" s="8"/>
      <c r="C62" s="8"/>
      <c r="D62" s="8"/>
      <c r="E62" s="8"/>
      <c r="F62" s="8"/>
    </row>
  </sheetData>
  <mergeCells count="15">
    <mergeCell ref="A12:A13"/>
    <mergeCell ref="A14:A16"/>
    <mergeCell ref="A4:A10"/>
    <mergeCell ref="A31:A37"/>
    <mergeCell ref="A18:A22"/>
    <mergeCell ref="A23:A24"/>
    <mergeCell ref="A61:A62"/>
    <mergeCell ref="A45:A49"/>
    <mergeCell ref="A25:C25"/>
    <mergeCell ref="A38:A42"/>
    <mergeCell ref="A59:A60"/>
    <mergeCell ref="A54:A58"/>
    <mergeCell ref="A43:A44"/>
    <mergeCell ref="A50:A51"/>
    <mergeCell ref="A52:A5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표지</vt:lpstr>
      <vt:lpstr>2016수입지출계산서</vt:lpstr>
      <vt:lpstr>수입세부명세서</vt:lpstr>
      <vt:lpstr>지출세부명세서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v1408059</dc:creator>
  <cp:lastModifiedBy>Registered User</cp:lastModifiedBy>
  <cp:lastPrinted>2016-10-15T23:54:17Z</cp:lastPrinted>
  <dcterms:created xsi:type="dcterms:W3CDTF">2016-05-30T01:20:06Z</dcterms:created>
  <dcterms:modified xsi:type="dcterms:W3CDTF">2017-03-28T13:30:20Z</dcterms:modified>
</cp:coreProperties>
</file>