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cket Challenge" sheetId="1" r:id="rId4"/>
    <sheet state="visible" name="Satellite Challenge" sheetId="2" r:id="rId5"/>
  </sheets>
  <definedNames>
    <definedName hidden="1" localSheetId="0" name="Z_96C9BE1F_4D67_4E40_81F0_B2692B5C7194_.wvu.FilterData">'Rocket Challenge'!$A$3:$Q$55</definedName>
  </definedNames>
  <calcPr/>
  <customWorkbookViews>
    <customWorkbookView activeSheetId="0" maximized="1" windowHeight="0" windowWidth="0" guid="{96C9BE1F-4D67-4E40-81F0-B2692B5C7194}" name="Filter 1"/>
  </customWorkbookViews>
  <extLst>
    <ext uri="GoogleSheetsCustomDataVersion1">
      <go:sheetsCustomData xmlns:go="http://customooxmlschemas.google.com/" r:id="rId6" roundtripDataSignature="AMtx7miVjvBOZ1sambi37IEIZjISQ8xaYg=="/>
    </ext>
  </extLst>
</workbook>
</file>

<file path=xl/sharedStrings.xml><?xml version="1.0" encoding="utf-8"?>
<sst xmlns="http://schemas.openxmlformats.org/spreadsheetml/2006/main" count="432" uniqueCount="179">
  <si>
    <r>
      <rPr>
        <rFont val="Arial"/>
        <b/>
        <color rgb="FF000000"/>
        <sz val="18.0"/>
      </rPr>
      <t>Latin American Space Challenge (LASC)</t>
    </r>
    <r>
      <rPr>
        <rFont val="Arial"/>
        <color rgb="FF000000"/>
        <sz val="10.0"/>
      </rPr>
      <t xml:space="preserve">
</t>
    </r>
    <r>
      <rPr>
        <rFont val="Arial"/>
        <color rgb="FF000000"/>
        <sz val="18.0"/>
      </rPr>
      <t>2022 | 4th Annual LASC</t>
    </r>
    <r>
      <rPr>
        <rFont val="Arial"/>
        <color rgb="FF000000"/>
        <sz val="10.0"/>
      </rPr>
      <t xml:space="preserve">
Final Scores: Rocket Challenge - Revision 01 - September 07, 2022</t>
    </r>
  </si>
  <si>
    <t>2022 LASC Official Teams</t>
  </si>
  <si>
    <r>
      <rPr>
        <rFont val="Arial"/>
        <b/>
        <color rgb="FF434343"/>
        <sz val="10.0"/>
      </rPr>
      <t xml:space="preserve">TE  </t>
    </r>
    <r>
      <rPr>
        <rFont val="Arial"/>
        <b val="0"/>
        <color rgb="FF434343"/>
        <sz val="10.0"/>
      </rPr>
      <t>(100 points)</t>
    </r>
  </si>
  <si>
    <r>
      <rPr>
        <rFont val="Arial"/>
        <b/>
        <color rgb="FF434343"/>
        <sz val="10.0"/>
      </rPr>
      <t xml:space="preserve">PTR </t>
    </r>
    <r>
      <rPr>
        <rFont val="Arial"/>
        <b val="0"/>
        <color rgb="FF434343"/>
        <sz val="10.0"/>
      </rPr>
      <t xml:space="preserve"> (200 points)</t>
    </r>
  </si>
  <si>
    <r>
      <rPr>
        <rFont val="Arial"/>
        <b/>
        <color rgb="FF434343"/>
        <sz val="10.0"/>
      </rPr>
      <t>DI</t>
    </r>
    <r>
      <rPr>
        <rFont val="Arial"/>
        <b val="0"/>
        <color rgb="FF434343"/>
        <sz val="10.0"/>
      </rPr>
      <t xml:space="preserve"> (200 points)</t>
    </r>
  </si>
  <si>
    <r>
      <rPr>
        <rFont val="Arial"/>
        <b/>
        <color rgb="FF434343"/>
        <sz val="10.0"/>
      </rPr>
      <t>Flight Performance</t>
    </r>
    <r>
      <rPr>
        <rFont val="Arial"/>
        <b val="0"/>
        <color rgb="FF434343"/>
        <sz val="10.0"/>
      </rPr>
      <t xml:space="preserve"> (500 points)</t>
    </r>
  </si>
  <si>
    <r>
      <rPr>
        <rFont val="Arial"/>
        <b/>
        <color rgb="FF434343"/>
        <sz val="10.0"/>
      </rPr>
      <t xml:space="preserve">BP </t>
    </r>
    <r>
      <rPr>
        <rFont val="Arial"/>
        <b val="0"/>
        <color rgb="FF434343"/>
        <sz val="10.0"/>
      </rPr>
      <t>(150 points)</t>
    </r>
  </si>
  <si>
    <t>Final Result</t>
  </si>
  <si>
    <t>Team ID</t>
  </si>
  <si>
    <t>Category</t>
  </si>
  <si>
    <t>Country</t>
  </si>
  <si>
    <t>Team Name</t>
  </si>
  <si>
    <t>Mission Name</t>
  </si>
  <si>
    <t>Team Effort</t>
  </si>
  <si>
    <t>Project Technical Report</t>
  </si>
  <si>
    <t>Design Implementation</t>
  </si>
  <si>
    <r>
      <rPr>
        <rFont val="Arial"/>
        <b/>
        <color rgb="FF434343"/>
        <sz val="10.0"/>
      </rPr>
      <t xml:space="preserve">Target Apogee
</t>
    </r>
    <r>
      <rPr>
        <rFont val="Arial"/>
        <b val="0"/>
        <color rgb="FF434343"/>
        <sz val="8.0"/>
      </rPr>
      <t>(in meters)</t>
    </r>
  </si>
  <si>
    <r>
      <rPr>
        <rFont val="Arial"/>
        <b/>
        <color rgb="FF434343"/>
        <sz val="10.0"/>
      </rPr>
      <t xml:space="preserve">Actual Apogee
</t>
    </r>
    <r>
      <rPr>
        <rFont val="Arial"/>
        <b val="0"/>
        <color rgb="FF434343"/>
        <sz val="8.0"/>
      </rPr>
      <t>(in meters)</t>
    </r>
  </si>
  <si>
    <t>Launch Date</t>
  </si>
  <si>
    <t>Status</t>
  </si>
  <si>
    <r>
      <rPr>
        <rFont val="Arial"/>
        <b/>
        <color rgb="FF434343"/>
        <sz val="10.0"/>
      </rPr>
      <t xml:space="preserve">Flight Score
</t>
    </r>
    <r>
      <rPr>
        <rFont val="Arial"/>
        <b val="0"/>
        <color rgb="FF434343"/>
        <sz val="8.0"/>
      </rPr>
      <t>(400 points)</t>
    </r>
  </si>
  <si>
    <r>
      <rPr>
        <rFont val="Arial"/>
        <b/>
        <color rgb="FF434343"/>
        <sz val="10.0"/>
      </rPr>
      <t xml:space="preserve">Recovery
</t>
    </r>
    <r>
      <rPr>
        <rFont val="Arial"/>
        <b val="0"/>
        <color rgb="FF434343"/>
        <sz val="10.0"/>
      </rPr>
      <t>(</t>
    </r>
    <r>
      <rPr>
        <rFont val="Arial"/>
        <b val="0"/>
        <color rgb="FF434343"/>
        <sz val="8.0"/>
      </rPr>
      <t>100 points)</t>
    </r>
  </si>
  <si>
    <t>Bonus Points</t>
  </si>
  <si>
    <t>Total Points</t>
  </si>
  <si>
    <t>3k - Solid Motors</t>
  </si>
  <si>
    <t>Brazil</t>
  </si>
  <si>
    <t>Projeto Jupiter</t>
  </si>
  <si>
    <t>Juno II</t>
  </si>
  <si>
    <t>05/08 - Friday</t>
  </si>
  <si>
    <t>Nominal</t>
  </si>
  <si>
    <t>1k - Solid Motors</t>
  </si>
  <si>
    <t>TOPUS Projetos Aeroespaciais</t>
  </si>
  <si>
    <t>Rígel Project</t>
  </si>
  <si>
    <t>07/08 - Sunday</t>
  </si>
  <si>
    <t>México</t>
  </si>
  <si>
    <t>Propulsión UNAM</t>
  </si>
  <si>
    <t>Komodo 3000</t>
  </si>
  <si>
    <t>Paraguay</t>
  </si>
  <si>
    <t>Club Aeroespacial FPUNA</t>
  </si>
  <si>
    <t>Arasunu II</t>
  </si>
  <si>
    <t>06/08 - Saturday</t>
  </si>
  <si>
    <t>0.5k - Solid Motors</t>
  </si>
  <si>
    <t>Pégaso Project</t>
  </si>
  <si>
    <t>1k - Hybrids/Liquids</t>
  </si>
  <si>
    <t>Capital Rocket Team</t>
  </si>
  <si>
    <t>Daedalus project</t>
  </si>
  <si>
    <t>ITA Rocket Design</t>
  </si>
  <si>
    <t>ATOMS II</t>
  </si>
  <si>
    <t>Excessive Damage</t>
  </si>
  <si>
    <t>India</t>
  </si>
  <si>
    <t>STES Rocketry</t>
  </si>
  <si>
    <t>OATMEAL</t>
  </si>
  <si>
    <t>CATO</t>
  </si>
  <si>
    <t>Grupo de Foguetes do Rio de Janeiro</t>
  </si>
  <si>
    <t>Canalle Platinado</t>
  </si>
  <si>
    <t>Nominal (No Data)</t>
  </si>
  <si>
    <t>Apex Rocketry</t>
  </si>
  <si>
    <t>Gravatá-A33</t>
  </si>
  <si>
    <t>Ballistic Flight</t>
  </si>
  <si>
    <t>Equipe Rocket</t>
  </si>
  <si>
    <t>Noibe</t>
  </si>
  <si>
    <t>Cactus Rockets Design</t>
  </si>
  <si>
    <t>Galileu-02</t>
  </si>
  <si>
    <t>Colombia</t>
  </si>
  <si>
    <t>SCUA</t>
  </si>
  <si>
    <t>Orion-UIS</t>
  </si>
  <si>
    <t>Atom III</t>
  </si>
  <si>
    <t>GFIG</t>
  </si>
  <si>
    <t>Space flowers</t>
  </si>
  <si>
    <t>Antares</t>
  </si>
  <si>
    <t>Aurora</t>
  </si>
  <si>
    <t>No Liftoff</t>
  </si>
  <si>
    <t>Orion Aerospace Design</t>
  </si>
  <si>
    <t>Odyssey</t>
  </si>
  <si>
    <t>n/a</t>
  </si>
  <si>
    <t>No Fly</t>
  </si>
  <si>
    <t>Minerva Rockets UFRJ</t>
  </si>
  <si>
    <t>Aurora CubeSat Launcher</t>
  </si>
  <si>
    <t>EPTA</t>
  </si>
  <si>
    <t>Ankaa</t>
  </si>
  <si>
    <t>Kosmos Rocketry</t>
  </si>
  <si>
    <t>Nebula</t>
  </si>
  <si>
    <t>UFABC Rocket Design</t>
  </si>
  <si>
    <t>Polo</t>
  </si>
  <si>
    <t>Beyond Rocket Design</t>
  </si>
  <si>
    <t>Pegasus</t>
  </si>
  <si>
    <t>Turkey</t>
  </si>
  <si>
    <t>RedCarbon</t>
  </si>
  <si>
    <t>Caelum-22</t>
  </si>
  <si>
    <t>En El Tule Aeroespacial</t>
  </si>
  <si>
    <t>Perejil</t>
  </si>
  <si>
    <t>Erciyes Rocket Team</t>
  </si>
  <si>
    <t>KAYRAHAN II</t>
  </si>
  <si>
    <t>Hezarfen</t>
  </si>
  <si>
    <t>Demetalp</t>
  </si>
  <si>
    <t>SIRIUS</t>
  </si>
  <si>
    <t>Missão Baranoff</t>
  </si>
  <si>
    <t>Eurasia Space Systems</t>
  </si>
  <si>
    <t>The Future</t>
  </si>
  <si>
    <t>Supernova Rocketry</t>
  </si>
  <si>
    <t>Aspera</t>
  </si>
  <si>
    <t>The Future - SR</t>
  </si>
  <si>
    <t>Potiguar Rocket Design</t>
  </si>
  <si>
    <t>Projeto Square One</t>
  </si>
  <si>
    <t>RocketWolf</t>
  </si>
  <si>
    <t>Helder I</t>
  </si>
  <si>
    <t>UABC - 3Dx Ingenieria</t>
  </si>
  <si>
    <t>Baja Zunzun</t>
  </si>
  <si>
    <t>Perú</t>
  </si>
  <si>
    <t>Amaru Space Force</t>
  </si>
  <si>
    <t>AMARU 1</t>
  </si>
  <si>
    <t>Kinti Space</t>
  </si>
  <si>
    <t>Paulet-2</t>
  </si>
  <si>
    <t>Topodesy Space</t>
  </si>
  <si>
    <t>Yauri 91</t>
  </si>
  <si>
    <t>ANT</t>
  </si>
  <si>
    <t>RocketLAV</t>
  </si>
  <si>
    <t>VOLGA</t>
  </si>
  <si>
    <t>LUFFT</t>
  </si>
  <si>
    <t>Andaraí</t>
  </si>
  <si>
    <t>Prusa Rocket Team</t>
  </si>
  <si>
    <t>PRUSA-V4</t>
  </si>
  <si>
    <t>Argentina</t>
  </si>
  <si>
    <t>Stars</t>
  </si>
  <si>
    <t>Mars</t>
  </si>
  <si>
    <t>EPOS Projetos Aeroespaciais</t>
  </si>
  <si>
    <t>Harley Quinn Project</t>
  </si>
  <si>
    <t>Santa Catarina</t>
  </si>
  <si>
    <t>Frida I</t>
  </si>
  <si>
    <t>Santa Catarina I</t>
  </si>
  <si>
    <t>GESAM</t>
  </si>
  <si>
    <t>Bellatrix</t>
  </si>
  <si>
    <t>Facens Rockets</t>
  </si>
  <si>
    <t>Tigas</t>
  </si>
  <si>
    <t>RocketLAV Legion</t>
  </si>
  <si>
    <t>LEGION</t>
  </si>
  <si>
    <t>Cooperação Kosmos - Bravo</t>
  </si>
  <si>
    <t>Coop. Kosmos Bravo</t>
  </si>
  <si>
    <t>CEB Rocket Design</t>
  </si>
  <si>
    <t>POIESIS</t>
  </si>
  <si>
    <t>Cientificando</t>
  </si>
  <si>
    <t>Hebe</t>
  </si>
  <si>
    <t>3k - Non-Competitive Demonstration Flight</t>
  </si>
  <si>
    <t>Galaxy Explorer</t>
  </si>
  <si>
    <t>Mesons</t>
  </si>
  <si>
    <t>NC</t>
  </si>
  <si>
    <r>
      <rPr>
        <rFont val="Arial"/>
        <b/>
        <color rgb="FF000000"/>
        <sz val="18.0"/>
      </rPr>
      <t>Latin American Space Challenge (LASC)</t>
    </r>
    <r>
      <rPr>
        <rFont val="Arial"/>
        <color rgb="FF000000"/>
        <sz val="10.0"/>
      </rPr>
      <t xml:space="preserve">
</t>
    </r>
    <r>
      <rPr>
        <rFont val="Arial"/>
        <color rgb="FF000000"/>
        <sz val="18.0"/>
      </rPr>
      <t>2022 | 4th Annual LASC</t>
    </r>
    <r>
      <rPr>
        <rFont val="Arial"/>
        <color rgb="FF000000"/>
        <sz val="10.0"/>
      </rPr>
      <t xml:space="preserve">
Final Scores: Satellite Challenge - Revision 01 - September 07, 2022</t>
    </r>
  </si>
  <si>
    <t>Team's List</t>
  </si>
  <si>
    <r>
      <rPr>
        <rFont val="Arial"/>
        <b/>
        <color rgb="FF434343"/>
        <sz val="10.0"/>
      </rPr>
      <t xml:space="preserve">TE  </t>
    </r>
    <r>
      <rPr>
        <rFont val="Arial"/>
        <b val="0"/>
        <color rgb="FF434343"/>
        <sz val="10.0"/>
      </rPr>
      <t>(100 points)</t>
    </r>
  </si>
  <si>
    <r>
      <rPr>
        <rFont val="Arial"/>
        <b/>
        <color rgb="FF434343"/>
        <sz val="10.0"/>
      </rPr>
      <t xml:space="preserve">PTR </t>
    </r>
    <r>
      <rPr>
        <rFont val="Arial"/>
        <b val="0"/>
        <color rgb="FF434343"/>
        <sz val="8.0"/>
      </rPr>
      <t>(400 points)</t>
    </r>
  </si>
  <si>
    <r>
      <rPr>
        <rFont val="Arial"/>
        <b/>
        <color rgb="FF434343"/>
        <sz val="10.0"/>
      </rPr>
      <t xml:space="preserve">DI </t>
    </r>
    <r>
      <rPr>
        <rFont val="Arial"/>
        <b val="0"/>
        <color rgb="FF434343"/>
        <sz val="8.0"/>
      </rPr>
      <t>(500 points)</t>
    </r>
  </si>
  <si>
    <r>
      <rPr>
        <rFont val="Arial"/>
        <b/>
        <color rgb="FF434343"/>
        <sz val="10.0"/>
      </rPr>
      <t>BP</t>
    </r>
    <r>
      <rPr>
        <rFont val="Arial"/>
        <b val="0"/>
        <color rgb="FF434343"/>
        <sz val="8.0"/>
      </rPr>
      <t xml:space="preserve"> (100 points)</t>
    </r>
  </si>
  <si>
    <t>Final Results</t>
  </si>
  <si>
    <t>PocketQube or CanSat</t>
  </si>
  <si>
    <t>GUANESAT2022</t>
  </si>
  <si>
    <t>CubeSat</t>
  </si>
  <si>
    <t>Minerva Sats UFRJ</t>
  </si>
  <si>
    <t>μBioSat</t>
  </si>
  <si>
    <t>PoliSat</t>
  </si>
  <si>
    <t>Columba</t>
  </si>
  <si>
    <t>Graffias</t>
  </si>
  <si>
    <t>Signum-22</t>
  </si>
  <si>
    <t>A Surplus of Gravitas</t>
  </si>
  <si>
    <t>UDG Space</t>
  </si>
  <si>
    <t>NanoGreen Statellite</t>
  </si>
  <si>
    <t>EurasiaSAT 1A</t>
  </si>
  <si>
    <t>Andromeda</t>
  </si>
  <si>
    <t>Missão Odisseia de Erippus</t>
  </si>
  <si>
    <t>KAN</t>
  </si>
  <si>
    <t>Baja Colibrí</t>
  </si>
  <si>
    <t>Not named yet</t>
  </si>
  <si>
    <t>Costa Rica</t>
  </si>
  <si>
    <t>BioMechaX</t>
  </si>
  <si>
    <t>ICESCON</t>
  </si>
  <si>
    <t>Black Canary</t>
  </si>
  <si>
    <t>Venus</t>
  </si>
  <si>
    <t>Fritz I</t>
  </si>
  <si>
    <t>Sideral</t>
  </si>
  <si>
    <t>Sideralis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</si>
</sst>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0.0"/>
      <color rgb="FF000000"/>
      <name val="Arial"/>
    </font>
    <font/>
    <font>
      <b/>
      <sz val="10.0"/>
      <color theme="0"/>
      <name val="Arial"/>
    </font>
    <font>
      <b/>
      <sz val="10.0"/>
      <color rgb="FF434343"/>
      <name val="Arial"/>
    </font>
    <font>
      <b/>
      <sz val="10.0"/>
      <color rgb="FFFFFFFF"/>
      <name val="Arial"/>
    </font>
    <font>
      <b/>
      <sz val="10.0"/>
      <color rgb="FF000000"/>
      <name val="Arial"/>
    </font>
    <font>
      <sz val="10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D2F1DA"/>
        <bgColor rgb="FFD2F1DA"/>
      </patternFill>
    </fill>
    <fill>
      <patternFill patternType="solid">
        <fgColor rgb="FFEAD1DC"/>
        <bgColor rgb="FFEAD1DC"/>
      </patternFill>
    </fill>
    <fill>
      <patternFill patternType="solid">
        <fgColor rgb="FF434343"/>
        <bgColor rgb="FF434343"/>
      </patternFill>
    </fill>
    <fill>
      <patternFill patternType="solid">
        <fgColor rgb="FFD1F1DA"/>
        <bgColor rgb="FFD1F1DA"/>
      </patternFill>
    </fill>
  </fills>
  <borders count="18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 style="thin">
        <color rgb="FF7F7F7F"/>
      </bottom>
    </border>
    <border>
      <left/>
      <right/>
      <top/>
      <bottom style="thin">
        <color rgb="FF7F7F7F"/>
      </bottom>
    </border>
    <border>
      <left style="thin">
        <color theme="0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 style="thin">
        <color theme="0"/>
      </left>
      <right/>
      <top style="thin">
        <color theme="0"/>
      </top>
      <bottom style="thin">
        <color rgb="FF7F7F7F"/>
      </bottom>
    </border>
    <border>
      <left/>
      <right/>
      <top style="thin">
        <color theme="0"/>
      </top>
      <bottom style="thin">
        <color rgb="FF7F7F7F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1" numFmtId="0" xfId="0" applyBorder="1" applyFill="1" applyFont="1"/>
    <xf borderId="5" fillId="4" fontId="3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5" fontId="4" numFmtId="0" xfId="0" applyAlignment="1" applyBorder="1" applyFill="1" applyFont="1">
      <alignment horizontal="center" shrinkToFit="0" vertical="center" wrapText="1"/>
    </xf>
    <xf borderId="8" fillId="6" fontId="4" numFmtId="0" xfId="0" applyAlignment="1" applyBorder="1" applyFill="1" applyFont="1">
      <alignment horizontal="center" shrinkToFit="0" vertical="center" wrapText="1"/>
    </xf>
    <xf borderId="8" fillId="7" fontId="4" numFmtId="0" xfId="0" applyAlignment="1" applyBorder="1" applyFill="1" applyFont="1">
      <alignment horizontal="center" shrinkToFit="0" vertical="center" wrapText="1"/>
    </xf>
    <xf borderId="5" fillId="8" fontId="4" numFmtId="0" xfId="0" applyAlignment="1" applyBorder="1" applyFill="1" applyFont="1">
      <alignment horizontal="center" shrinkToFit="0" vertical="center" wrapText="1"/>
    </xf>
    <xf borderId="8" fillId="9" fontId="4" numFmtId="0" xfId="0" applyAlignment="1" applyBorder="1" applyFill="1" applyFont="1">
      <alignment horizontal="center" shrinkToFit="0" vertical="center" wrapText="1"/>
    </xf>
    <xf borderId="5" fillId="10" fontId="5" numFmtId="0" xfId="0" applyAlignment="1" applyBorder="1" applyFill="1" applyFont="1">
      <alignment horizontal="center" shrinkToFit="0" vertical="center" wrapText="1"/>
    </xf>
    <xf borderId="8" fillId="4" fontId="3" numFmtId="0" xfId="0" applyAlignment="1" applyBorder="1" applyFont="1">
      <alignment horizontal="center" shrinkToFit="0" vertical="center" wrapText="1"/>
    </xf>
    <xf borderId="8" fillId="11" fontId="4" numFmtId="0" xfId="0" applyAlignment="1" applyBorder="1" applyFill="1" applyFont="1">
      <alignment horizontal="center" shrinkToFit="0" vertical="center" wrapText="1"/>
    </xf>
    <xf borderId="8" fillId="10" fontId="5" numFmtId="0" xfId="0" applyAlignment="1" applyBorder="1" applyFont="1">
      <alignment horizontal="center" shrinkToFit="0" vertical="center" wrapText="1"/>
    </xf>
    <xf borderId="9" fillId="2" fontId="6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left" vertical="center"/>
    </xf>
    <xf borderId="10" fillId="2" fontId="7" numFmtId="0" xfId="0" applyAlignment="1" applyBorder="1" applyFont="1">
      <alignment horizontal="left" vertical="center"/>
    </xf>
    <xf borderId="10" fillId="2" fontId="7" numFmtId="2" xfId="0" applyAlignment="1" applyBorder="1" applyFont="1" applyNumberFormat="1">
      <alignment horizontal="center" vertical="center"/>
    </xf>
    <xf borderId="10" fillId="2" fontId="7" numFmtId="0" xfId="0" applyAlignment="1" applyBorder="1" applyFont="1">
      <alignment horizontal="center" vertical="center"/>
    </xf>
    <xf borderId="9" fillId="2" fontId="6" numFmtId="2" xfId="0" applyAlignment="1" applyBorder="1" applyFont="1" applyNumberFormat="1">
      <alignment horizontal="center" vertical="center"/>
    </xf>
    <xf borderId="11" fillId="3" fontId="6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left" vertical="center"/>
    </xf>
    <xf borderId="12" fillId="3" fontId="7" numFmtId="0" xfId="0" applyAlignment="1" applyBorder="1" applyFont="1">
      <alignment horizontal="left" vertical="center"/>
    </xf>
    <xf borderId="12" fillId="3" fontId="7" numFmtId="2" xfId="0" applyAlignment="1" applyBorder="1" applyFont="1" applyNumberFormat="1">
      <alignment horizontal="center" vertical="center"/>
    </xf>
    <xf borderId="12" fillId="3" fontId="7" numFmtId="0" xfId="0" applyAlignment="1" applyBorder="1" applyFont="1">
      <alignment horizontal="center" vertical="center"/>
    </xf>
    <xf borderId="11" fillId="3" fontId="6" numFmtId="2" xfId="0" applyAlignment="1" applyBorder="1" applyFont="1" applyNumberFormat="1">
      <alignment horizontal="center" vertical="center"/>
    </xf>
    <xf borderId="13" fillId="2" fontId="6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left" vertical="center"/>
    </xf>
    <xf borderId="14" fillId="2" fontId="7" numFmtId="0" xfId="0" applyAlignment="1" applyBorder="1" applyFont="1">
      <alignment horizontal="left" vertical="center"/>
    </xf>
    <xf borderId="14" fillId="2" fontId="7" numFmtId="2" xfId="0" applyAlignment="1" applyBorder="1" applyFont="1" applyNumberFormat="1">
      <alignment horizontal="center" vertical="center"/>
    </xf>
    <xf borderId="14" fillId="2" fontId="7" numFmtId="0" xfId="0" applyAlignment="1" applyBorder="1" applyFont="1">
      <alignment horizontal="center" vertical="center"/>
    </xf>
    <xf borderId="13" fillId="2" fontId="6" numFmtId="2" xfId="0" applyAlignment="1" applyBorder="1" applyFont="1" applyNumberFormat="1">
      <alignment horizontal="center" vertical="center"/>
    </xf>
    <xf borderId="0" fillId="0" fontId="1" numFmtId="4" xfId="0" applyFont="1" applyNumberFormat="1"/>
    <xf borderId="15" fillId="0" fontId="2" numFmtId="0" xfId="0" applyBorder="1" applyFont="1"/>
    <xf borderId="16" fillId="6" fontId="4" numFmtId="0" xfId="0" applyAlignment="1" applyBorder="1" applyFont="1">
      <alignment horizontal="center" shrinkToFit="0" vertical="center" wrapText="1"/>
    </xf>
    <xf borderId="16" fillId="7" fontId="4" numFmtId="0" xfId="0" applyAlignment="1" applyBorder="1" applyFont="1">
      <alignment horizontal="center" shrinkToFit="0" vertical="center" wrapText="1"/>
    </xf>
    <xf borderId="16" fillId="9" fontId="4" numFmtId="0" xfId="0" applyAlignment="1" applyBorder="1" applyFont="1">
      <alignment shrinkToFit="0" vertical="center" wrapText="1"/>
    </xf>
    <xf borderId="17" fillId="5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19050</xdr:rowOff>
    </xdr:from>
    <xdr:ext cx="10953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19050</xdr:rowOff>
    </xdr:from>
    <xdr:ext cx="981075" cy="9144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63"/>
    <col customWidth="1" min="2" max="2" width="17.13"/>
    <col customWidth="1" min="3" max="3" width="8.75"/>
    <col customWidth="1" min="4" max="4" width="29.88"/>
    <col customWidth="1" min="5" max="5" width="23.38"/>
    <col customWidth="1" min="6" max="6" width="15.13"/>
    <col customWidth="1" min="7" max="8" width="20.75"/>
    <col customWidth="1" min="9" max="11" width="15.13"/>
    <col customWidth="1" min="12" max="12" width="19.13"/>
    <col customWidth="1" min="13" max="13" width="16.88"/>
    <col customWidth="1" min="14" max="14" width="15.13"/>
    <col customWidth="1" min="15" max="15" width="19.38"/>
    <col customWidth="1" min="16" max="17" width="12.63"/>
    <col customWidth="1" hidden="1" min="18" max="18" width="8.63"/>
    <col customWidth="1" min="19" max="26" width="8.63"/>
  </cols>
  <sheetData>
    <row r="1" ht="8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1.5" customHeight="1">
      <c r="A3" s="5" t="s">
        <v>1</v>
      </c>
      <c r="B3" s="6"/>
      <c r="C3" s="6"/>
      <c r="D3" s="6"/>
      <c r="E3" s="7"/>
      <c r="F3" s="8" t="s">
        <v>2</v>
      </c>
      <c r="G3" s="9" t="s">
        <v>3</v>
      </c>
      <c r="H3" s="10" t="s">
        <v>4</v>
      </c>
      <c r="I3" s="11" t="s">
        <v>5</v>
      </c>
      <c r="J3" s="6"/>
      <c r="K3" s="6"/>
      <c r="L3" s="6"/>
      <c r="M3" s="6"/>
      <c r="N3" s="7"/>
      <c r="O3" s="12" t="s">
        <v>6</v>
      </c>
      <c r="P3" s="13" t="s">
        <v>7</v>
      </c>
      <c r="Q3" s="7"/>
    </row>
    <row r="4" ht="31.5" customHeight="1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8" t="s">
        <v>13</v>
      </c>
      <c r="G4" s="9" t="s">
        <v>14</v>
      </c>
      <c r="H4" s="10" t="s">
        <v>15</v>
      </c>
      <c r="I4" s="15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2" t="s">
        <v>22</v>
      </c>
      <c r="P4" s="16" t="s">
        <v>23</v>
      </c>
      <c r="Q4" s="16" t="s">
        <v>8</v>
      </c>
    </row>
    <row r="5" ht="17.25" customHeight="1">
      <c r="A5" s="17">
        <v>36.0</v>
      </c>
      <c r="B5" s="18" t="s">
        <v>24</v>
      </c>
      <c r="C5" s="19" t="s">
        <v>25</v>
      </c>
      <c r="D5" s="19" t="s">
        <v>26</v>
      </c>
      <c r="E5" s="19" t="s">
        <v>27</v>
      </c>
      <c r="F5" s="20">
        <v>100.0</v>
      </c>
      <c r="G5" s="20">
        <v>200.0</v>
      </c>
      <c r="H5" s="20">
        <v>200.0</v>
      </c>
      <c r="I5" s="20">
        <v>3000.0</v>
      </c>
      <c r="J5" s="20">
        <v>3765.0</v>
      </c>
      <c r="K5" s="21" t="s">
        <v>28</v>
      </c>
      <c r="L5" s="21" t="s">
        <v>29</v>
      </c>
      <c r="M5" s="20">
        <v>196.0</v>
      </c>
      <c r="N5" s="20">
        <v>100.0</v>
      </c>
      <c r="O5" s="20">
        <v>110.0</v>
      </c>
      <c r="P5" s="22">
        <f t="shared" ref="P5:P54" si="1">F5+G5+H5+M5+N5+O5</f>
        <v>906</v>
      </c>
      <c r="Q5" s="17">
        <v>36.0</v>
      </c>
    </row>
    <row r="6" ht="17.25" customHeight="1">
      <c r="A6" s="23">
        <v>24.0</v>
      </c>
      <c r="B6" s="24" t="s">
        <v>30</v>
      </c>
      <c r="C6" s="25" t="s">
        <v>25</v>
      </c>
      <c r="D6" s="25" t="s">
        <v>31</v>
      </c>
      <c r="E6" s="25" t="s">
        <v>32</v>
      </c>
      <c r="F6" s="26">
        <v>92.5</v>
      </c>
      <c r="G6" s="26">
        <v>162.5</v>
      </c>
      <c r="H6" s="26">
        <v>162.5</v>
      </c>
      <c r="I6" s="26">
        <v>1000.0</v>
      </c>
      <c r="J6" s="26">
        <v>1170.0</v>
      </c>
      <c r="K6" s="27" t="s">
        <v>33</v>
      </c>
      <c r="L6" s="27" t="s">
        <v>29</v>
      </c>
      <c r="M6" s="26">
        <v>264.0</v>
      </c>
      <c r="N6" s="26">
        <v>100.0</v>
      </c>
      <c r="O6" s="26">
        <v>100.0</v>
      </c>
      <c r="P6" s="28">
        <f t="shared" si="1"/>
        <v>881.5</v>
      </c>
      <c r="Q6" s="23">
        <v>24.0</v>
      </c>
    </row>
    <row r="7" ht="17.25" customHeight="1">
      <c r="A7" s="29">
        <v>37.0</v>
      </c>
      <c r="B7" s="30" t="s">
        <v>24</v>
      </c>
      <c r="C7" s="31" t="s">
        <v>34</v>
      </c>
      <c r="D7" s="31" t="s">
        <v>35</v>
      </c>
      <c r="E7" s="31" t="s">
        <v>36</v>
      </c>
      <c r="F7" s="32">
        <v>100.0</v>
      </c>
      <c r="G7" s="32">
        <v>100.0</v>
      </c>
      <c r="H7" s="32">
        <v>193.75</v>
      </c>
      <c r="I7" s="32">
        <v>3000.0</v>
      </c>
      <c r="J7" s="32">
        <v>2359.0</v>
      </c>
      <c r="K7" s="33" t="s">
        <v>33</v>
      </c>
      <c r="L7" s="33" t="s">
        <v>29</v>
      </c>
      <c r="M7" s="32">
        <v>229.06666666666666</v>
      </c>
      <c r="N7" s="32">
        <v>100.0</v>
      </c>
      <c r="O7" s="32">
        <v>60.0</v>
      </c>
      <c r="P7" s="34">
        <f t="shared" si="1"/>
        <v>782.8166667</v>
      </c>
      <c r="Q7" s="29">
        <v>37.0</v>
      </c>
    </row>
    <row r="8" ht="17.25" customHeight="1">
      <c r="A8" s="23">
        <v>7.0</v>
      </c>
      <c r="B8" s="24" t="s">
        <v>30</v>
      </c>
      <c r="C8" s="25" t="s">
        <v>37</v>
      </c>
      <c r="D8" s="25" t="s">
        <v>38</v>
      </c>
      <c r="E8" s="25" t="s">
        <v>39</v>
      </c>
      <c r="F8" s="26">
        <v>100.0</v>
      </c>
      <c r="G8" s="26">
        <v>150.0</v>
      </c>
      <c r="H8" s="26">
        <v>200.0</v>
      </c>
      <c r="I8" s="26">
        <v>1000.0</v>
      </c>
      <c r="J8" s="26">
        <v>494.0</v>
      </c>
      <c r="K8" s="27" t="s">
        <v>40</v>
      </c>
      <c r="L8" s="27" t="s">
        <v>29</v>
      </c>
      <c r="M8" s="26">
        <v>0.0</v>
      </c>
      <c r="N8" s="26">
        <v>100.0</v>
      </c>
      <c r="O8" s="26">
        <v>85.0</v>
      </c>
      <c r="P8" s="28">
        <f t="shared" si="1"/>
        <v>635</v>
      </c>
      <c r="Q8" s="23">
        <v>7.0</v>
      </c>
    </row>
    <row r="9" ht="17.25" customHeight="1">
      <c r="A9" s="29">
        <v>49.0</v>
      </c>
      <c r="B9" s="30" t="s">
        <v>41</v>
      </c>
      <c r="C9" s="31" t="s">
        <v>25</v>
      </c>
      <c r="D9" s="31" t="s">
        <v>31</v>
      </c>
      <c r="E9" s="31" t="s">
        <v>42</v>
      </c>
      <c r="F9" s="32">
        <v>92.5</v>
      </c>
      <c r="G9" s="32">
        <v>75.0</v>
      </c>
      <c r="H9" s="32">
        <v>175.0</v>
      </c>
      <c r="I9" s="32">
        <v>500.0</v>
      </c>
      <c r="J9" s="32">
        <v>743.0</v>
      </c>
      <c r="K9" s="33" t="s">
        <v>40</v>
      </c>
      <c r="L9" s="33" t="s">
        <v>29</v>
      </c>
      <c r="M9" s="32">
        <v>11.199999999999989</v>
      </c>
      <c r="N9" s="32">
        <v>100.0</v>
      </c>
      <c r="O9" s="32">
        <v>125.0</v>
      </c>
      <c r="P9" s="34">
        <f t="shared" si="1"/>
        <v>578.7</v>
      </c>
      <c r="Q9" s="29">
        <v>49.0</v>
      </c>
    </row>
    <row r="10" ht="17.25" customHeight="1">
      <c r="A10" s="23">
        <v>1.0</v>
      </c>
      <c r="B10" s="24" t="s">
        <v>43</v>
      </c>
      <c r="C10" s="25" t="s">
        <v>25</v>
      </c>
      <c r="D10" s="25" t="s">
        <v>44</v>
      </c>
      <c r="E10" s="25" t="s">
        <v>45</v>
      </c>
      <c r="F10" s="26">
        <v>92.5</v>
      </c>
      <c r="G10" s="26">
        <v>156.25</v>
      </c>
      <c r="H10" s="26">
        <v>162.5</v>
      </c>
      <c r="I10" s="26">
        <v>1000.0</v>
      </c>
      <c r="J10" s="26">
        <v>422.0</v>
      </c>
      <c r="K10" s="27" t="s">
        <v>33</v>
      </c>
      <c r="L10" s="27" t="s">
        <v>29</v>
      </c>
      <c r="M10" s="26">
        <v>0.0</v>
      </c>
      <c r="N10" s="26">
        <v>100.0</v>
      </c>
      <c r="O10" s="26">
        <v>60.0</v>
      </c>
      <c r="P10" s="28">
        <f t="shared" si="1"/>
        <v>571.25</v>
      </c>
      <c r="Q10" s="23">
        <v>1.0</v>
      </c>
    </row>
    <row r="11" ht="17.25" customHeight="1">
      <c r="A11" s="29">
        <v>32.0</v>
      </c>
      <c r="B11" s="30" t="s">
        <v>24</v>
      </c>
      <c r="C11" s="31" t="s">
        <v>25</v>
      </c>
      <c r="D11" s="31" t="s">
        <v>46</v>
      </c>
      <c r="E11" s="31" t="s">
        <v>47</v>
      </c>
      <c r="F11" s="32">
        <v>100.0</v>
      </c>
      <c r="G11" s="32">
        <v>175.0</v>
      </c>
      <c r="H11" s="32">
        <v>156.25</v>
      </c>
      <c r="I11" s="32">
        <v>3000.0</v>
      </c>
      <c r="J11" s="32">
        <v>0.0</v>
      </c>
      <c r="K11" s="33" t="s">
        <v>33</v>
      </c>
      <c r="L11" s="33" t="s">
        <v>48</v>
      </c>
      <c r="M11" s="32">
        <v>0.0</v>
      </c>
      <c r="N11" s="32">
        <v>0.0</v>
      </c>
      <c r="O11" s="32">
        <v>60.0</v>
      </c>
      <c r="P11" s="34">
        <f t="shared" si="1"/>
        <v>491.25</v>
      </c>
      <c r="Q11" s="29">
        <v>32.0</v>
      </c>
    </row>
    <row r="12" ht="17.25" customHeight="1">
      <c r="A12" s="23">
        <v>22.0</v>
      </c>
      <c r="B12" s="24" t="s">
        <v>30</v>
      </c>
      <c r="C12" s="25" t="s">
        <v>49</v>
      </c>
      <c r="D12" s="25" t="s">
        <v>50</v>
      </c>
      <c r="E12" s="25" t="s">
        <v>51</v>
      </c>
      <c r="F12" s="26">
        <v>100.0</v>
      </c>
      <c r="G12" s="26">
        <v>100.0</v>
      </c>
      <c r="H12" s="26">
        <v>187.5</v>
      </c>
      <c r="I12" s="26">
        <v>1000.0</v>
      </c>
      <c r="J12" s="26">
        <v>0.0</v>
      </c>
      <c r="K12" s="27" t="s">
        <v>33</v>
      </c>
      <c r="L12" s="27" t="s">
        <v>52</v>
      </c>
      <c r="M12" s="26">
        <v>0.0</v>
      </c>
      <c r="N12" s="26">
        <v>0.0</v>
      </c>
      <c r="O12" s="26">
        <v>100.0</v>
      </c>
      <c r="P12" s="28">
        <f t="shared" si="1"/>
        <v>487.5</v>
      </c>
      <c r="Q12" s="23">
        <v>22.0</v>
      </c>
    </row>
    <row r="13" ht="17.25" customHeight="1">
      <c r="A13" s="29">
        <v>50.0</v>
      </c>
      <c r="B13" s="30" t="s">
        <v>30</v>
      </c>
      <c r="C13" s="31" t="s">
        <v>25</v>
      </c>
      <c r="D13" s="31" t="s">
        <v>53</v>
      </c>
      <c r="E13" s="31" t="s">
        <v>54</v>
      </c>
      <c r="F13" s="32">
        <v>82.5</v>
      </c>
      <c r="G13" s="32">
        <v>62.5</v>
      </c>
      <c r="H13" s="32">
        <v>125.0</v>
      </c>
      <c r="I13" s="32">
        <v>1000.0</v>
      </c>
      <c r="J13" s="32">
        <v>0.0</v>
      </c>
      <c r="K13" s="33" t="s">
        <v>28</v>
      </c>
      <c r="L13" s="33" t="s">
        <v>55</v>
      </c>
      <c r="M13" s="32">
        <v>0.0</v>
      </c>
      <c r="N13" s="32">
        <v>100.0</v>
      </c>
      <c r="O13" s="32">
        <v>110.0</v>
      </c>
      <c r="P13" s="34">
        <f t="shared" si="1"/>
        <v>480</v>
      </c>
      <c r="Q13" s="29">
        <v>50.0</v>
      </c>
    </row>
    <row r="14" ht="17.25" customHeight="1">
      <c r="A14" s="23">
        <v>5.0</v>
      </c>
      <c r="B14" s="24" t="s">
        <v>41</v>
      </c>
      <c r="C14" s="25" t="s">
        <v>25</v>
      </c>
      <c r="D14" s="25" t="s">
        <v>56</v>
      </c>
      <c r="E14" s="25" t="s">
        <v>57</v>
      </c>
      <c r="F14" s="26">
        <v>92.5</v>
      </c>
      <c r="G14" s="26">
        <v>118.75</v>
      </c>
      <c r="H14" s="26">
        <v>175.0</v>
      </c>
      <c r="I14" s="26">
        <v>500.0</v>
      </c>
      <c r="J14" s="26">
        <v>272.0</v>
      </c>
      <c r="K14" s="27" t="s">
        <v>40</v>
      </c>
      <c r="L14" s="27" t="s">
        <v>58</v>
      </c>
      <c r="M14" s="26">
        <v>35.19999999999999</v>
      </c>
      <c r="N14" s="26">
        <v>0.0</v>
      </c>
      <c r="O14" s="26">
        <v>45.0</v>
      </c>
      <c r="P14" s="28">
        <f t="shared" si="1"/>
        <v>466.45</v>
      </c>
      <c r="Q14" s="23">
        <v>5.0</v>
      </c>
    </row>
    <row r="15" ht="17.25" customHeight="1">
      <c r="A15" s="29">
        <v>10.0</v>
      </c>
      <c r="B15" s="30" t="s">
        <v>30</v>
      </c>
      <c r="C15" s="31" t="s">
        <v>25</v>
      </c>
      <c r="D15" s="31" t="s">
        <v>59</v>
      </c>
      <c r="E15" s="31" t="s">
        <v>60</v>
      </c>
      <c r="F15" s="32">
        <v>92.5</v>
      </c>
      <c r="G15" s="32">
        <v>100.0</v>
      </c>
      <c r="H15" s="32">
        <v>175.0</v>
      </c>
      <c r="I15" s="32">
        <v>1000.0</v>
      </c>
      <c r="J15" s="32">
        <v>0.0</v>
      </c>
      <c r="K15" s="33" t="s">
        <v>40</v>
      </c>
      <c r="L15" s="33" t="s">
        <v>58</v>
      </c>
      <c r="M15" s="32">
        <v>0.0</v>
      </c>
      <c r="N15" s="32">
        <v>0.0</v>
      </c>
      <c r="O15" s="32">
        <v>85.0</v>
      </c>
      <c r="P15" s="34">
        <f t="shared" si="1"/>
        <v>452.5</v>
      </c>
      <c r="Q15" s="29">
        <v>10.0</v>
      </c>
    </row>
    <row r="16" ht="17.25" customHeight="1">
      <c r="A16" s="23">
        <v>44.0</v>
      </c>
      <c r="B16" s="24" t="s">
        <v>41</v>
      </c>
      <c r="C16" s="25" t="s">
        <v>25</v>
      </c>
      <c r="D16" s="25" t="s">
        <v>61</v>
      </c>
      <c r="E16" s="25" t="s">
        <v>62</v>
      </c>
      <c r="F16" s="26">
        <v>100.0</v>
      </c>
      <c r="G16" s="26">
        <v>125.0</v>
      </c>
      <c r="H16" s="26">
        <v>156.25</v>
      </c>
      <c r="I16" s="26">
        <v>500.0</v>
      </c>
      <c r="J16" s="26">
        <v>0.0</v>
      </c>
      <c r="K16" s="27" t="s">
        <v>33</v>
      </c>
      <c r="L16" s="27" t="s">
        <v>58</v>
      </c>
      <c r="M16" s="26">
        <v>0.0</v>
      </c>
      <c r="N16" s="26">
        <v>0.0</v>
      </c>
      <c r="O16" s="26">
        <v>60.0</v>
      </c>
      <c r="P16" s="28">
        <f t="shared" si="1"/>
        <v>441.25</v>
      </c>
      <c r="Q16" s="23">
        <v>44.0</v>
      </c>
    </row>
    <row r="17" ht="17.25" customHeight="1">
      <c r="A17" s="29">
        <v>39.0</v>
      </c>
      <c r="B17" s="30" t="s">
        <v>24</v>
      </c>
      <c r="C17" s="31" t="s">
        <v>63</v>
      </c>
      <c r="D17" s="31" t="s">
        <v>64</v>
      </c>
      <c r="E17" s="31" t="s">
        <v>65</v>
      </c>
      <c r="F17" s="32">
        <v>100.0</v>
      </c>
      <c r="G17" s="32">
        <v>106.25</v>
      </c>
      <c r="H17" s="32">
        <v>175.0</v>
      </c>
      <c r="I17" s="32">
        <v>3000.0</v>
      </c>
      <c r="J17" s="32">
        <v>0.0</v>
      </c>
      <c r="K17" s="33" t="s">
        <v>33</v>
      </c>
      <c r="L17" s="33" t="s">
        <v>52</v>
      </c>
      <c r="M17" s="32">
        <v>0.0</v>
      </c>
      <c r="N17" s="32">
        <v>0.0</v>
      </c>
      <c r="O17" s="32">
        <v>60.0</v>
      </c>
      <c r="P17" s="34">
        <f t="shared" si="1"/>
        <v>441.25</v>
      </c>
      <c r="Q17" s="29">
        <v>39.0</v>
      </c>
    </row>
    <row r="18" ht="17.25" customHeight="1">
      <c r="A18" s="23">
        <v>31.0</v>
      </c>
      <c r="B18" s="24" t="s">
        <v>24</v>
      </c>
      <c r="C18" s="25" t="s">
        <v>25</v>
      </c>
      <c r="D18" s="25" t="s">
        <v>53</v>
      </c>
      <c r="E18" s="25" t="s">
        <v>66</v>
      </c>
      <c r="F18" s="26">
        <v>92.5</v>
      </c>
      <c r="G18" s="26">
        <v>137.5</v>
      </c>
      <c r="H18" s="26">
        <v>150.0</v>
      </c>
      <c r="I18" s="26">
        <v>3000.0</v>
      </c>
      <c r="J18" s="26">
        <v>0.0</v>
      </c>
      <c r="K18" s="27" t="s">
        <v>33</v>
      </c>
      <c r="L18" s="27" t="s">
        <v>48</v>
      </c>
      <c r="M18" s="26">
        <v>0.0</v>
      </c>
      <c r="N18" s="26">
        <v>0.0</v>
      </c>
      <c r="O18" s="26">
        <v>60.0</v>
      </c>
      <c r="P18" s="28">
        <f t="shared" si="1"/>
        <v>440</v>
      </c>
      <c r="Q18" s="23">
        <v>31.0</v>
      </c>
    </row>
    <row r="19" ht="17.25" customHeight="1">
      <c r="A19" s="29">
        <v>48.0</v>
      </c>
      <c r="B19" s="30" t="s">
        <v>41</v>
      </c>
      <c r="C19" s="31" t="s">
        <v>25</v>
      </c>
      <c r="D19" s="31" t="s">
        <v>67</v>
      </c>
      <c r="E19" s="31" t="s">
        <v>68</v>
      </c>
      <c r="F19" s="32">
        <v>45.0</v>
      </c>
      <c r="G19" s="32">
        <v>0.0</v>
      </c>
      <c r="H19" s="32">
        <v>175.0</v>
      </c>
      <c r="I19" s="32">
        <v>500.0</v>
      </c>
      <c r="J19" s="32">
        <v>51.0</v>
      </c>
      <c r="K19" s="33" t="s">
        <v>28</v>
      </c>
      <c r="L19" s="33" t="s">
        <v>29</v>
      </c>
      <c r="M19" s="32">
        <v>0.0</v>
      </c>
      <c r="N19" s="32">
        <v>100.0</v>
      </c>
      <c r="O19" s="32">
        <v>110.0</v>
      </c>
      <c r="P19" s="34">
        <f t="shared" si="1"/>
        <v>430</v>
      </c>
      <c r="Q19" s="29">
        <v>48.0</v>
      </c>
      <c r="R19" s="35"/>
    </row>
    <row r="20" ht="17.25" customHeight="1">
      <c r="A20" s="23">
        <v>4.0</v>
      </c>
      <c r="B20" s="24" t="s">
        <v>30</v>
      </c>
      <c r="C20" s="25" t="s">
        <v>25</v>
      </c>
      <c r="D20" s="25" t="s">
        <v>69</v>
      </c>
      <c r="E20" s="25" t="s">
        <v>70</v>
      </c>
      <c r="F20" s="26">
        <v>65.0</v>
      </c>
      <c r="G20" s="26">
        <v>100.0</v>
      </c>
      <c r="H20" s="26">
        <v>162.5</v>
      </c>
      <c r="I20" s="26">
        <v>1000.0</v>
      </c>
      <c r="J20" s="26">
        <v>0.0</v>
      </c>
      <c r="K20" s="27" t="s">
        <v>33</v>
      </c>
      <c r="L20" s="27" t="s">
        <v>71</v>
      </c>
      <c r="M20" s="26">
        <v>0.0</v>
      </c>
      <c r="N20" s="26">
        <v>0.0</v>
      </c>
      <c r="O20" s="26">
        <v>60.0</v>
      </c>
      <c r="P20" s="28">
        <f t="shared" si="1"/>
        <v>387.5</v>
      </c>
      <c r="Q20" s="23">
        <v>4.0</v>
      </c>
    </row>
    <row r="21" ht="17.25" customHeight="1">
      <c r="A21" s="29">
        <v>35.0</v>
      </c>
      <c r="B21" s="30" t="s">
        <v>24</v>
      </c>
      <c r="C21" s="31" t="s">
        <v>25</v>
      </c>
      <c r="D21" s="31" t="s">
        <v>72</v>
      </c>
      <c r="E21" s="31" t="s">
        <v>73</v>
      </c>
      <c r="F21" s="32">
        <v>92.5</v>
      </c>
      <c r="G21" s="32">
        <v>100.0</v>
      </c>
      <c r="H21" s="32">
        <v>100.0</v>
      </c>
      <c r="I21" s="32">
        <v>3000.0</v>
      </c>
      <c r="J21" s="32">
        <v>0.0</v>
      </c>
      <c r="K21" s="33" t="s">
        <v>74</v>
      </c>
      <c r="L21" s="33" t="s">
        <v>75</v>
      </c>
      <c r="M21" s="32">
        <v>0.0</v>
      </c>
      <c r="N21" s="32">
        <v>0.0</v>
      </c>
      <c r="O21" s="32">
        <v>60.0</v>
      </c>
      <c r="P21" s="34">
        <f t="shared" si="1"/>
        <v>352.5</v>
      </c>
      <c r="Q21" s="29">
        <v>35.0</v>
      </c>
    </row>
    <row r="22" ht="17.25" customHeight="1">
      <c r="A22" s="23">
        <v>34.0</v>
      </c>
      <c r="B22" s="24" t="s">
        <v>24</v>
      </c>
      <c r="C22" s="25" t="s">
        <v>25</v>
      </c>
      <c r="D22" s="25" t="s">
        <v>76</v>
      </c>
      <c r="E22" s="25" t="s">
        <v>77</v>
      </c>
      <c r="F22" s="26">
        <v>100.0</v>
      </c>
      <c r="G22" s="26">
        <v>150.0</v>
      </c>
      <c r="H22" s="26">
        <v>0.0</v>
      </c>
      <c r="I22" s="26">
        <v>3000.0</v>
      </c>
      <c r="J22" s="26">
        <v>0.0</v>
      </c>
      <c r="K22" s="27" t="s">
        <v>74</v>
      </c>
      <c r="L22" s="27" t="s">
        <v>75</v>
      </c>
      <c r="M22" s="26">
        <v>0.0</v>
      </c>
      <c r="N22" s="26">
        <v>0.0</v>
      </c>
      <c r="O22" s="26">
        <v>100.0</v>
      </c>
      <c r="P22" s="28">
        <f t="shared" si="1"/>
        <v>350</v>
      </c>
      <c r="Q22" s="23">
        <v>34.0</v>
      </c>
    </row>
    <row r="23" ht="17.25" customHeight="1">
      <c r="A23" s="29">
        <v>9.0</v>
      </c>
      <c r="B23" s="30" t="s">
        <v>30</v>
      </c>
      <c r="C23" s="31" t="s">
        <v>25</v>
      </c>
      <c r="D23" s="31" t="s">
        <v>78</v>
      </c>
      <c r="E23" s="31" t="s">
        <v>79</v>
      </c>
      <c r="F23" s="32">
        <v>100.0</v>
      </c>
      <c r="G23" s="32">
        <v>50.0</v>
      </c>
      <c r="H23" s="32">
        <v>137.5</v>
      </c>
      <c r="I23" s="32">
        <v>1000.0</v>
      </c>
      <c r="J23" s="32">
        <v>0.0</v>
      </c>
      <c r="K23" s="33" t="s">
        <v>33</v>
      </c>
      <c r="L23" s="33" t="s">
        <v>58</v>
      </c>
      <c r="M23" s="32">
        <v>0.0</v>
      </c>
      <c r="N23" s="32">
        <v>0.0</v>
      </c>
      <c r="O23" s="32">
        <v>60.0</v>
      </c>
      <c r="P23" s="34">
        <f t="shared" si="1"/>
        <v>347.5</v>
      </c>
      <c r="Q23" s="29">
        <v>9.0</v>
      </c>
    </row>
    <row r="24" ht="17.25" customHeight="1">
      <c r="A24" s="23">
        <v>14.0</v>
      </c>
      <c r="B24" s="24" t="s">
        <v>24</v>
      </c>
      <c r="C24" s="25" t="s">
        <v>25</v>
      </c>
      <c r="D24" s="25" t="s">
        <v>80</v>
      </c>
      <c r="E24" s="25" t="s">
        <v>81</v>
      </c>
      <c r="F24" s="26">
        <v>92.5</v>
      </c>
      <c r="G24" s="26">
        <v>0.0</v>
      </c>
      <c r="H24" s="26">
        <v>162.5</v>
      </c>
      <c r="I24" s="26">
        <v>1000.0</v>
      </c>
      <c r="J24" s="26">
        <v>0.0</v>
      </c>
      <c r="K24" s="27" t="s">
        <v>40</v>
      </c>
      <c r="L24" s="27" t="s">
        <v>48</v>
      </c>
      <c r="M24" s="26">
        <v>0.0</v>
      </c>
      <c r="N24" s="26">
        <v>0.0</v>
      </c>
      <c r="O24" s="26">
        <v>85.0</v>
      </c>
      <c r="P24" s="28">
        <f t="shared" si="1"/>
        <v>340</v>
      </c>
      <c r="Q24" s="23">
        <v>14.0</v>
      </c>
    </row>
    <row r="25" ht="17.25" customHeight="1">
      <c r="A25" s="29">
        <v>41.0</v>
      </c>
      <c r="B25" s="30" t="s">
        <v>24</v>
      </c>
      <c r="C25" s="31" t="s">
        <v>25</v>
      </c>
      <c r="D25" s="31" t="s">
        <v>82</v>
      </c>
      <c r="E25" s="31" t="s">
        <v>83</v>
      </c>
      <c r="F25" s="32">
        <v>92.5</v>
      </c>
      <c r="G25" s="32">
        <v>187.5</v>
      </c>
      <c r="H25" s="32">
        <v>0.0</v>
      </c>
      <c r="I25" s="32">
        <v>3000.0</v>
      </c>
      <c r="J25" s="32">
        <v>0.0</v>
      </c>
      <c r="K25" s="33" t="s">
        <v>74</v>
      </c>
      <c r="L25" s="33" t="s">
        <v>75</v>
      </c>
      <c r="M25" s="32">
        <v>0.0</v>
      </c>
      <c r="N25" s="32">
        <v>0.0</v>
      </c>
      <c r="O25" s="32">
        <v>60.0</v>
      </c>
      <c r="P25" s="34">
        <f t="shared" si="1"/>
        <v>340</v>
      </c>
      <c r="Q25" s="29">
        <v>41.0</v>
      </c>
    </row>
    <row r="26" ht="17.25" customHeight="1">
      <c r="A26" s="23">
        <v>43.0</v>
      </c>
      <c r="B26" s="24" t="s">
        <v>41</v>
      </c>
      <c r="C26" s="25" t="s">
        <v>25</v>
      </c>
      <c r="D26" s="25" t="s">
        <v>84</v>
      </c>
      <c r="E26" s="25" t="s">
        <v>85</v>
      </c>
      <c r="F26" s="26">
        <v>92.5</v>
      </c>
      <c r="G26" s="26">
        <v>56.25</v>
      </c>
      <c r="H26" s="26">
        <v>125.0</v>
      </c>
      <c r="I26" s="26">
        <v>500.0</v>
      </c>
      <c r="J26" s="26">
        <v>0.0</v>
      </c>
      <c r="K26" s="27" t="s">
        <v>74</v>
      </c>
      <c r="L26" s="27" t="s">
        <v>75</v>
      </c>
      <c r="M26" s="26">
        <v>0.0</v>
      </c>
      <c r="N26" s="26">
        <v>0.0</v>
      </c>
      <c r="O26" s="26">
        <v>60.0</v>
      </c>
      <c r="P26" s="28">
        <f t="shared" si="1"/>
        <v>333.75</v>
      </c>
      <c r="Q26" s="23">
        <v>43.0</v>
      </c>
    </row>
    <row r="27" ht="17.25" customHeight="1">
      <c r="A27" s="29">
        <v>12.0</v>
      </c>
      <c r="B27" s="30" t="s">
        <v>30</v>
      </c>
      <c r="C27" s="31" t="s">
        <v>25</v>
      </c>
      <c r="D27" s="31" t="s">
        <v>67</v>
      </c>
      <c r="E27" s="31" t="s">
        <v>68</v>
      </c>
      <c r="F27" s="32">
        <v>45.0</v>
      </c>
      <c r="G27" s="32">
        <v>0.0</v>
      </c>
      <c r="H27" s="32">
        <v>150.0</v>
      </c>
      <c r="I27" s="32">
        <v>1000.0</v>
      </c>
      <c r="J27" s="32">
        <v>0.0</v>
      </c>
      <c r="K27" s="33" t="s">
        <v>40</v>
      </c>
      <c r="L27" s="33" t="s">
        <v>52</v>
      </c>
      <c r="M27" s="32">
        <v>0.0</v>
      </c>
      <c r="N27" s="32">
        <v>0.0</v>
      </c>
      <c r="O27" s="32">
        <v>85.0</v>
      </c>
      <c r="P27" s="34">
        <f t="shared" si="1"/>
        <v>280</v>
      </c>
      <c r="Q27" s="29">
        <v>12.0</v>
      </c>
    </row>
    <row r="28" ht="17.25" customHeight="1">
      <c r="A28" s="23">
        <v>17.0</v>
      </c>
      <c r="B28" s="24" t="s">
        <v>30</v>
      </c>
      <c r="C28" s="25" t="s">
        <v>86</v>
      </c>
      <c r="D28" s="25" t="s">
        <v>87</v>
      </c>
      <c r="E28" s="25" t="s">
        <v>88</v>
      </c>
      <c r="F28" s="26">
        <v>85.0</v>
      </c>
      <c r="G28" s="26">
        <v>93.75</v>
      </c>
      <c r="H28" s="26">
        <v>0.0</v>
      </c>
      <c r="I28" s="26">
        <v>1000.0</v>
      </c>
      <c r="J28" s="26">
        <v>0.0</v>
      </c>
      <c r="K28" s="27" t="s">
        <v>74</v>
      </c>
      <c r="L28" s="27" t="s">
        <v>75</v>
      </c>
      <c r="M28" s="26">
        <v>0.0</v>
      </c>
      <c r="N28" s="26">
        <v>0.0</v>
      </c>
      <c r="O28" s="26">
        <v>100.0</v>
      </c>
      <c r="P28" s="28">
        <f t="shared" si="1"/>
        <v>278.75</v>
      </c>
      <c r="Q28" s="23">
        <v>17.0</v>
      </c>
    </row>
    <row r="29" ht="17.25" customHeight="1">
      <c r="A29" s="29">
        <v>8.0</v>
      </c>
      <c r="B29" s="30" t="s">
        <v>30</v>
      </c>
      <c r="C29" s="31" t="s">
        <v>34</v>
      </c>
      <c r="D29" s="31" t="s">
        <v>89</v>
      </c>
      <c r="E29" s="31" t="s">
        <v>90</v>
      </c>
      <c r="F29" s="32">
        <v>100.0</v>
      </c>
      <c r="G29" s="32">
        <v>118.75</v>
      </c>
      <c r="H29" s="32">
        <v>0.0</v>
      </c>
      <c r="I29" s="32">
        <v>1000.0</v>
      </c>
      <c r="J29" s="32">
        <v>0.0</v>
      </c>
      <c r="K29" s="33" t="s">
        <v>74</v>
      </c>
      <c r="L29" s="33" t="s">
        <v>75</v>
      </c>
      <c r="M29" s="32">
        <v>0.0</v>
      </c>
      <c r="N29" s="32">
        <v>0.0</v>
      </c>
      <c r="O29" s="32">
        <v>40.0</v>
      </c>
      <c r="P29" s="34">
        <f t="shared" si="1"/>
        <v>258.75</v>
      </c>
      <c r="Q29" s="29">
        <v>8.0</v>
      </c>
    </row>
    <row r="30" ht="17.25" customHeight="1">
      <c r="A30" s="23">
        <v>29.0</v>
      </c>
      <c r="B30" s="24" t="s">
        <v>24</v>
      </c>
      <c r="C30" s="25" t="s">
        <v>86</v>
      </c>
      <c r="D30" s="25" t="s">
        <v>91</v>
      </c>
      <c r="E30" s="25" t="s">
        <v>92</v>
      </c>
      <c r="F30" s="26">
        <v>92.5</v>
      </c>
      <c r="G30" s="26">
        <v>106.25</v>
      </c>
      <c r="H30" s="26">
        <v>0.0</v>
      </c>
      <c r="I30" s="26">
        <v>3000.0</v>
      </c>
      <c r="J30" s="26">
        <v>0.0</v>
      </c>
      <c r="K30" s="27" t="s">
        <v>74</v>
      </c>
      <c r="L30" s="27" t="s">
        <v>75</v>
      </c>
      <c r="M30" s="26">
        <v>0.0</v>
      </c>
      <c r="N30" s="26">
        <v>0.0</v>
      </c>
      <c r="O30" s="26">
        <v>60.0</v>
      </c>
      <c r="P30" s="28">
        <f t="shared" si="1"/>
        <v>258.75</v>
      </c>
      <c r="Q30" s="23">
        <v>29.0</v>
      </c>
    </row>
    <row r="31" ht="17.25" customHeight="1">
      <c r="A31" s="29">
        <v>13.0</v>
      </c>
      <c r="B31" s="30" t="s">
        <v>30</v>
      </c>
      <c r="C31" s="31" t="s">
        <v>86</v>
      </c>
      <c r="D31" s="31" t="s">
        <v>93</v>
      </c>
      <c r="E31" s="31" t="s">
        <v>94</v>
      </c>
      <c r="F31" s="32">
        <v>92.5</v>
      </c>
      <c r="G31" s="32">
        <v>68.75</v>
      </c>
      <c r="H31" s="32">
        <v>0.0</v>
      </c>
      <c r="I31" s="32">
        <v>1000.0</v>
      </c>
      <c r="J31" s="32">
        <v>0.0</v>
      </c>
      <c r="K31" s="33" t="s">
        <v>74</v>
      </c>
      <c r="L31" s="33" t="s">
        <v>75</v>
      </c>
      <c r="M31" s="32">
        <v>0.0</v>
      </c>
      <c r="N31" s="32">
        <v>0.0</v>
      </c>
      <c r="O31" s="32">
        <v>60.0</v>
      </c>
      <c r="P31" s="34">
        <f t="shared" si="1"/>
        <v>221.25</v>
      </c>
      <c r="Q31" s="29">
        <v>13.0</v>
      </c>
    </row>
    <row r="32" ht="17.25" customHeight="1">
      <c r="A32" s="23">
        <v>21.0</v>
      </c>
      <c r="B32" s="24" t="s">
        <v>30</v>
      </c>
      <c r="C32" s="25" t="s">
        <v>25</v>
      </c>
      <c r="D32" s="25" t="s">
        <v>95</v>
      </c>
      <c r="E32" s="25" t="s">
        <v>96</v>
      </c>
      <c r="F32" s="26">
        <v>57.5</v>
      </c>
      <c r="G32" s="26">
        <v>43.75</v>
      </c>
      <c r="H32" s="26">
        <v>0.0</v>
      </c>
      <c r="I32" s="26">
        <v>1000.0</v>
      </c>
      <c r="J32" s="26">
        <v>0.0</v>
      </c>
      <c r="K32" s="27" t="s">
        <v>74</v>
      </c>
      <c r="L32" s="27" t="s">
        <v>75</v>
      </c>
      <c r="M32" s="26">
        <v>0.0</v>
      </c>
      <c r="N32" s="26">
        <v>0.0</v>
      </c>
      <c r="O32" s="26">
        <v>100.0</v>
      </c>
      <c r="P32" s="28">
        <f t="shared" si="1"/>
        <v>201.25</v>
      </c>
      <c r="Q32" s="23">
        <v>21.0</v>
      </c>
    </row>
    <row r="33" ht="17.25" customHeight="1">
      <c r="A33" s="29">
        <v>11.0</v>
      </c>
      <c r="B33" s="30" t="s">
        <v>30</v>
      </c>
      <c r="C33" s="31" t="s">
        <v>86</v>
      </c>
      <c r="D33" s="31" t="s">
        <v>97</v>
      </c>
      <c r="E33" s="31" t="s">
        <v>98</v>
      </c>
      <c r="F33" s="32">
        <v>92.5</v>
      </c>
      <c r="G33" s="32">
        <v>0.0</v>
      </c>
      <c r="H33" s="32">
        <v>0.0</v>
      </c>
      <c r="I33" s="32">
        <v>1000.0</v>
      </c>
      <c r="J33" s="32">
        <v>0.0</v>
      </c>
      <c r="K33" s="33" t="s">
        <v>74</v>
      </c>
      <c r="L33" s="33" t="s">
        <v>75</v>
      </c>
      <c r="M33" s="32">
        <v>0.0</v>
      </c>
      <c r="N33" s="32">
        <v>0.0</v>
      </c>
      <c r="O33" s="32">
        <v>100.0</v>
      </c>
      <c r="P33" s="34">
        <f t="shared" si="1"/>
        <v>192.5</v>
      </c>
      <c r="Q33" s="29">
        <v>11.0</v>
      </c>
    </row>
    <row r="34" ht="17.25" customHeight="1">
      <c r="A34" s="23">
        <v>40.0</v>
      </c>
      <c r="B34" s="24" t="s">
        <v>24</v>
      </c>
      <c r="C34" s="25" t="s">
        <v>25</v>
      </c>
      <c r="D34" s="25" t="s">
        <v>99</v>
      </c>
      <c r="E34" s="25" t="s">
        <v>100</v>
      </c>
      <c r="F34" s="26">
        <v>92.5</v>
      </c>
      <c r="G34" s="26">
        <v>0.0</v>
      </c>
      <c r="H34" s="26">
        <v>0.0</v>
      </c>
      <c r="I34" s="26">
        <v>3000.0</v>
      </c>
      <c r="J34" s="26">
        <v>0.0</v>
      </c>
      <c r="K34" s="27" t="s">
        <v>74</v>
      </c>
      <c r="L34" s="27" t="s">
        <v>75</v>
      </c>
      <c r="M34" s="26">
        <v>0.0</v>
      </c>
      <c r="N34" s="26">
        <v>0.0</v>
      </c>
      <c r="O34" s="26">
        <v>100.0</v>
      </c>
      <c r="P34" s="28">
        <f t="shared" si="1"/>
        <v>192.5</v>
      </c>
      <c r="Q34" s="23">
        <v>40.0</v>
      </c>
    </row>
    <row r="35" ht="17.25" customHeight="1">
      <c r="A35" s="29">
        <v>30.0</v>
      </c>
      <c r="B35" s="30" t="s">
        <v>24</v>
      </c>
      <c r="C35" s="31" t="s">
        <v>86</v>
      </c>
      <c r="D35" s="31" t="s">
        <v>97</v>
      </c>
      <c r="E35" s="31" t="s">
        <v>101</v>
      </c>
      <c r="F35" s="32">
        <v>92.5</v>
      </c>
      <c r="G35" s="32">
        <v>0.0</v>
      </c>
      <c r="H35" s="32">
        <v>0.0</v>
      </c>
      <c r="I35" s="32">
        <v>3000.0</v>
      </c>
      <c r="J35" s="32">
        <v>0.0</v>
      </c>
      <c r="K35" s="33" t="s">
        <v>74</v>
      </c>
      <c r="L35" s="33" t="s">
        <v>75</v>
      </c>
      <c r="M35" s="32">
        <v>0.0</v>
      </c>
      <c r="N35" s="32">
        <v>0.0</v>
      </c>
      <c r="O35" s="32">
        <v>100.0</v>
      </c>
      <c r="P35" s="34">
        <f t="shared" si="1"/>
        <v>192.5</v>
      </c>
      <c r="Q35" s="29">
        <v>30.0</v>
      </c>
    </row>
    <row r="36" ht="17.25" customHeight="1">
      <c r="A36" s="23">
        <v>16.0</v>
      </c>
      <c r="B36" s="24" t="s">
        <v>30</v>
      </c>
      <c r="C36" s="25" t="s">
        <v>25</v>
      </c>
      <c r="D36" s="25" t="s">
        <v>102</v>
      </c>
      <c r="E36" s="25" t="s">
        <v>103</v>
      </c>
      <c r="F36" s="26">
        <v>57.5</v>
      </c>
      <c r="G36" s="26">
        <v>0.0</v>
      </c>
      <c r="H36" s="26">
        <v>0.0</v>
      </c>
      <c r="I36" s="26">
        <v>1000.0</v>
      </c>
      <c r="J36" s="26">
        <v>0.0</v>
      </c>
      <c r="K36" s="27" t="s">
        <v>74</v>
      </c>
      <c r="L36" s="27" t="s">
        <v>75</v>
      </c>
      <c r="M36" s="26">
        <v>0.0</v>
      </c>
      <c r="N36" s="26">
        <v>0.0</v>
      </c>
      <c r="O36" s="26">
        <v>100.0</v>
      </c>
      <c r="P36" s="28">
        <f t="shared" si="1"/>
        <v>157.5</v>
      </c>
      <c r="Q36" s="23">
        <v>16.0</v>
      </c>
    </row>
    <row r="37" ht="17.25" customHeight="1">
      <c r="A37" s="29">
        <v>19.0</v>
      </c>
      <c r="B37" s="30" t="s">
        <v>30</v>
      </c>
      <c r="C37" s="31" t="s">
        <v>25</v>
      </c>
      <c r="D37" s="31" t="s">
        <v>104</v>
      </c>
      <c r="E37" s="31" t="s">
        <v>105</v>
      </c>
      <c r="F37" s="32">
        <v>77.5</v>
      </c>
      <c r="G37" s="32">
        <v>0.0</v>
      </c>
      <c r="H37" s="32">
        <v>0.0</v>
      </c>
      <c r="I37" s="32">
        <v>1000.0</v>
      </c>
      <c r="J37" s="32">
        <v>0.0</v>
      </c>
      <c r="K37" s="33" t="s">
        <v>74</v>
      </c>
      <c r="L37" s="33" t="s">
        <v>75</v>
      </c>
      <c r="M37" s="32">
        <v>0.0</v>
      </c>
      <c r="N37" s="32">
        <v>0.0</v>
      </c>
      <c r="O37" s="32">
        <v>60.0</v>
      </c>
      <c r="P37" s="34">
        <f t="shared" si="1"/>
        <v>137.5</v>
      </c>
      <c r="Q37" s="29">
        <v>19.0</v>
      </c>
    </row>
    <row r="38" ht="17.25" customHeight="1">
      <c r="A38" s="23">
        <v>25.0</v>
      </c>
      <c r="B38" s="24" t="s">
        <v>30</v>
      </c>
      <c r="C38" s="25" t="s">
        <v>34</v>
      </c>
      <c r="D38" s="25" t="s">
        <v>106</v>
      </c>
      <c r="E38" s="25" t="s">
        <v>107</v>
      </c>
      <c r="F38" s="26">
        <v>30.0</v>
      </c>
      <c r="G38" s="26">
        <v>0.0</v>
      </c>
      <c r="H38" s="26">
        <v>0.0</v>
      </c>
      <c r="I38" s="26">
        <v>1000.0</v>
      </c>
      <c r="J38" s="26">
        <v>0.0</v>
      </c>
      <c r="K38" s="27" t="s">
        <v>74</v>
      </c>
      <c r="L38" s="27" t="s">
        <v>75</v>
      </c>
      <c r="M38" s="26">
        <v>0.0</v>
      </c>
      <c r="N38" s="26">
        <v>0.0</v>
      </c>
      <c r="O38" s="26">
        <v>100.0</v>
      </c>
      <c r="P38" s="28">
        <f t="shared" si="1"/>
        <v>130</v>
      </c>
      <c r="Q38" s="23">
        <v>25.0</v>
      </c>
    </row>
    <row r="39" ht="17.25" customHeight="1">
      <c r="A39" s="29">
        <v>42.0</v>
      </c>
      <c r="B39" s="30" t="s">
        <v>41</v>
      </c>
      <c r="C39" s="31" t="s">
        <v>108</v>
      </c>
      <c r="D39" s="31" t="s">
        <v>109</v>
      </c>
      <c r="E39" s="31" t="s">
        <v>110</v>
      </c>
      <c r="F39" s="32">
        <v>65.0</v>
      </c>
      <c r="G39" s="32">
        <v>0.0</v>
      </c>
      <c r="H39" s="32">
        <v>0.0</v>
      </c>
      <c r="I39" s="32">
        <v>500.0</v>
      </c>
      <c r="J39" s="32">
        <v>0.0</v>
      </c>
      <c r="K39" s="33" t="s">
        <v>74</v>
      </c>
      <c r="L39" s="33" t="s">
        <v>75</v>
      </c>
      <c r="M39" s="32">
        <v>0.0</v>
      </c>
      <c r="N39" s="32">
        <v>0.0</v>
      </c>
      <c r="O39" s="32">
        <v>40.0</v>
      </c>
      <c r="P39" s="34">
        <f t="shared" si="1"/>
        <v>105</v>
      </c>
      <c r="Q39" s="29">
        <v>42.0</v>
      </c>
    </row>
    <row r="40" ht="17.25" customHeight="1">
      <c r="A40" s="23">
        <v>33.0</v>
      </c>
      <c r="B40" s="24" t="s">
        <v>24</v>
      </c>
      <c r="C40" s="25" t="s">
        <v>108</v>
      </c>
      <c r="D40" s="25" t="s">
        <v>111</v>
      </c>
      <c r="E40" s="25" t="s">
        <v>112</v>
      </c>
      <c r="F40" s="26">
        <v>65.0</v>
      </c>
      <c r="G40" s="26">
        <v>0.0</v>
      </c>
      <c r="H40" s="26">
        <v>0.0</v>
      </c>
      <c r="I40" s="26">
        <v>3000.0</v>
      </c>
      <c r="J40" s="26">
        <v>0.0</v>
      </c>
      <c r="K40" s="27" t="s">
        <v>74</v>
      </c>
      <c r="L40" s="27" t="s">
        <v>75</v>
      </c>
      <c r="M40" s="26">
        <v>0.0</v>
      </c>
      <c r="N40" s="26">
        <v>0.0</v>
      </c>
      <c r="O40" s="26">
        <v>40.0</v>
      </c>
      <c r="P40" s="28">
        <f t="shared" si="1"/>
        <v>105</v>
      </c>
      <c r="Q40" s="23">
        <v>33.0</v>
      </c>
    </row>
    <row r="41" ht="17.25" customHeight="1">
      <c r="A41" s="29">
        <v>26.0</v>
      </c>
      <c r="B41" s="30" t="s">
        <v>24</v>
      </c>
      <c r="C41" s="31" t="s">
        <v>108</v>
      </c>
      <c r="D41" s="31" t="s">
        <v>113</v>
      </c>
      <c r="E41" s="31" t="s">
        <v>114</v>
      </c>
      <c r="F41" s="32">
        <v>65.0</v>
      </c>
      <c r="G41" s="32">
        <v>0.0</v>
      </c>
      <c r="H41" s="32">
        <v>0.0</v>
      </c>
      <c r="I41" s="32">
        <v>3000.0</v>
      </c>
      <c r="J41" s="32">
        <v>0.0</v>
      </c>
      <c r="K41" s="33" t="s">
        <v>74</v>
      </c>
      <c r="L41" s="33" t="s">
        <v>75</v>
      </c>
      <c r="M41" s="32">
        <v>0.0</v>
      </c>
      <c r="N41" s="32">
        <v>0.0</v>
      </c>
      <c r="O41" s="32">
        <v>40.0</v>
      </c>
      <c r="P41" s="34">
        <f t="shared" si="1"/>
        <v>105</v>
      </c>
      <c r="Q41" s="29">
        <v>26.0</v>
      </c>
    </row>
    <row r="42" ht="17.25" customHeight="1">
      <c r="A42" s="23">
        <v>18.0</v>
      </c>
      <c r="B42" s="24" t="s">
        <v>30</v>
      </c>
      <c r="C42" s="25" t="s">
        <v>115</v>
      </c>
      <c r="D42" s="25" t="s">
        <v>116</v>
      </c>
      <c r="E42" s="25" t="s">
        <v>117</v>
      </c>
      <c r="F42" s="26">
        <v>37.5</v>
      </c>
      <c r="G42" s="26">
        <v>0.0</v>
      </c>
      <c r="H42" s="26">
        <v>0.0</v>
      </c>
      <c r="I42" s="26">
        <v>1000.0</v>
      </c>
      <c r="J42" s="26">
        <v>0.0</v>
      </c>
      <c r="K42" s="27" t="s">
        <v>74</v>
      </c>
      <c r="L42" s="27" t="s">
        <v>75</v>
      </c>
      <c r="M42" s="26">
        <v>0.0</v>
      </c>
      <c r="N42" s="26">
        <v>0.0</v>
      </c>
      <c r="O42" s="26">
        <v>60.0</v>
      </c>
      <c r="P42" s="28">
        <f t="shared" si="1"/>
        <v>97.5</v>
      </c>
      <c r="Q42" s="23">
        <v>18.0</v>
      </c>
    </row>
    <row r="43" ht="17.25" customHeight="1">
      <c r="A43" s="29">
        <v>15.0</v>
      </c>
      <c r="B43" s="30" t="s">
        <v>30</v>
      </c>
      <c r="C43" s="31" t="s">
        <v>25</v>
      </c>
      <c r="D43" s="31" t="s">
        <v>118</v>
      </c>
      <c r="E43" s="31" t="s">
        <v>119</v>
      </c>
      <c r="F43" s="32">
        <v>37.5</v>
      </c>
      <c r="G43" s="32">
        <v>0.0</v>
      </c>
      <c r="H43" s="32">
        <v>0.0</v>
      </c>
      <c r="I43" s="32">
        <v>1000.0</v>
      </c>
      <c r="J43" s="32">
        <v>0.0</v>
      </c>
      <c r="K43" s="33" t="s">
        <v>74</v>
      </c>
      <c r="L43" s="33" t="s">
        <v>75</v>
      </c>
      <c r="M43" s="32">
        <v>0.0</v>
      </c>
      <c r="N43" s="32">
        <v>0.0</v>
      </c>
      <c r="O43" s="32">
        <v>60.0</v>
      </c>
      <c r="P43" s="34">
        <f t="shared" si="1"/>
        <v>97.5</v>
      </c>
      <c r="Q43" s="29">
        <v>15.0</v>
      </c>
    </row>
    <row r="44" ht="17.25" customHeight="1">
      <c r="A44" s="23">
        <v>38.0</v>
      </c>
      <c r="B44" s="24" t="s">
        <v>24</v>
      </c>
      <c r="C44" s="25" t="s">
        <v>86</v>
      </c>
      <c r="D44" s="25" t="s">
        <v>120</v>
      </c>
      <c r="E44" s="25" t="s">
        <v>121</v>
      </c>
      <c r="F44" s="26">
        <v>57.5</v>
      </c>
      <c r="G44" s="26">
        <v>0.0</v>
      </c>
      <c r="H44" s="26">
        <v>0.0</v>
      </c>
      <c r="I44" s="26">
        <v>3000.0</v>
      </c>
      <c r="J44" s="26">
        <v>0.0</v>
      </c>
      <c r="K44" s="27" t="s">
        <v>74</v>
      </c>
      <c r="L44" s="27" t="s">
        <v>75</v>
      </c>
      <c r="M44" s="26">
        <v>0.0</v>
      </c>
      <c r="N44" s="26">
        <v>0.0</v>
      </c>
      <c r="O44" s="26">
        <v>40.0</v>
      </c>
      <c r="P44" s="28">
        <f t="shared" si="1"/>
        <v>97.5</v>
      </c>
      <c r="Q44" s="23">
        <v>38.0</v>
      </c>
    </row>
    <row r="45" ht="17.25" customHeight="1">
      <c r="A45" s="29">
        <v>3.0</v>
      </c>
      <c r="B45" s="30" t="s">
        <v>30</v>
      </c>
      <c r="C45" s="31" t="s">
        <v>122</v>
      </c>
      <c r="D45" s="31" t="s">
        <v>123</v>
      </c>
      <c r="E45" s="31" t="s">
        <v>124</v>
      </c>
      <c r="F45" s="32">
        <v>10.0</v>
      </c>
      <c r="G45" s="32">
        <v>0.0</v>
      </c>
      <c r="H45" s="32">
        <v>0.0</v>
      </c>
      <c r="I45" s="32">
        <v>1000.0</v>
      </c>
      <c r="J45" s="32">
        <v>0.0</v>
      </c>
      <c r="K45" s="33" t="s">
        <v>74</v>
      </c>
      <c r="L45" s="33" t="s">
        <v>75</v>
      </c>
      <c r="M45" s="32">
        <v>0.0</v>
      </c>
      <c r="N45" s="32">
        <v>0.0</v>
      </c>
      <c r="O45" s="32">
        <v>60.0</v>
      </c>
      <c r="P45" s="34">
        <f t="shared" si="1"/>
        <v>70</v>
      </c>
      <c r="Q45" s="29">
        <v>3.0</v>
      </c>
    </row>
    <row r="46" ht="17.25" customHeight="1">
      <c r="A46" s="23">
        <v>28.0</v>
      </c>
      <c r="B46" s="24" t="s">
        <v>24</v>
      </c>
      <c r="C46" s="25" t="s">
        <v>25</v>
      </c>
      <c r="D46" s="25" t="s">
        <v>125</v>
      </c>
      <c r="E46" s="25" t="s">
        <v>126</v>
      </c>
      <c r="F46" s="26">
        <v>10.0</v>
      </c>
      <c r="G46" s="26">
        <v>0.0</v>
      </c>
      <c r="H46" s="26">
        <v>0.0</v>
      </c>
      <c r="I46" s="26">
        <v>3000.0</v>
      </c>
      <c r="J46" s="26">
        <v>0.0</v>
      </c>
      <c r="K46" s="27" t="s">
        <v>74</v>
      </c>
      <c r="L46" s="27" t="s">
        <v>75</v>
      </c>
      <c r="M46" s="26">
        <v>0.0</v>
      </c>
      <c r="N46" s="26">
        <v>0.0</v>
      </c>
      <c r="O46" s="26">
        <v>60.0</v>
      </c>
      <c r="P46" s="28">
        <f t="shared" si="1"/>
        <v>70</v>
      </c>
      <c r="Q46" s="23">
        <v>28.0</v>
      </c>
    </row>
    <row r="47" ht="17.25" customHeight="1">
      <c r="A47" s="29">
        <v>20.0</v>
      </c>
      <c r="B47" s="30" t="s">
        <v>30</v>
      </c>
      <c r="C47" s="31" t="s">
        <v>25</v>
      </c>
      <c r="D47" s="31" t="s">
        <v>127</v>
      </c>
      <c r="E47" s="31" t="s">
        <v>128</v>
      </c>
      <c r="F47" s="32">
        <v>10.0</v>
      </c>
      <c r="G47" s="32">
        <v>0.0</v>
      </c>
      <c r="H47" s="32">
        <v>0.0</v>
      </c>
      <c r="I47" s="32">
        <v>1000.0</v>
      </c>
      <c r="J47" s="32">
        <v>0.0</v>
      </c>
      <c r="K47" s="33" t="s">
        <v>74</v>
      </c>
      <c r="L47" s="33" t="s">
        <v>75</v>
      </c>
      <c r="M47" s="32">
        <v>0.0</v>
      </c>
      <c r="N47" s="32">
        <v>0.0</v>
      </c>
      <c r="O47" s="32">
        <v>40.0</v>
      </c>
      <c r="P47" s="34">
        <f t="shared" si="1"/>
        <v>50</v>
      </c>
      <c r="Q47" s="29">
        <v>20.0</v>
      </c>
    </row>
    <row r="48" ht="17.25" customHeight="1">
      <c r="A48" s="23">
        <v>2.0</v>
      </c>
      <c r="B48" s="24" t="s">
        <v>30</v>
      </c>
      <c r="C48" s="25" t="s">
        <v>25</v>
      </c>
      <c r="D48" s="25" t="s">
        <v>127</v>
      </c>
      <c r="E48" s="25" t="s">
        <v>129</v>
      </c>
      <c r="F48" s="26">
        <v>10.0</v>
      </c>
      <c r="G48" s="26">
        <v>0.0</v>
      </c>
      <c r="H48" s="26">
        <v>0.0</v>
      </c>
      <c r="I48" s="26">
        <v>1000.0</v>
      </c>
      <c r="J48" s="26">
        <v>0.0</v>
      </c>
      <c r="K48" s="27" t="s">
        <v>74</v>
      </c>
      <c r="L48" s="27" t="s">
        <v>75</v>
      </c>
      <c r="M48" s="26">
        <v>0.0</v>
      </c>
      <c r="N48" s="26">
        <v>0.0</v>
      </c>
      <c r="O48" s="26">
        <v>40.0</v>
      </c>
      <c r="P48" s="28">
        <f t="shared" si="1"/>
        <v>50</v>
      </c>
      <c r="Q48" s="23">
        <v>2.0</v>
      </c>
    </row>
    <row r="49" ht="17.25" customHeight="1">
      <c r="A49" s="29">
        <v>47.0</v>
      </c>
      <c r="B49" s="30" t="s">
        <v>41</v>
      </c>
      <c r="C49" s="31" t="s">
        <v>25</v>
      </c>
      <c r="D49" s="31" t="s">
        <v>130</v>
      </c>
      <c r="E49" s="31" t="s">
        <v>131</v>
      </c>
      <c r="F49" s="32">
        <v>10.0</v>
      </c>
      <c r="G49" s="32">
        <v>0.0</v>
      </c>
      <c r="H49" s="32">
        <v>0.0</v>
      </c>
      <c r="I49" s="32">
        <v>500.0</v>
      </c>
      <c r="J49" s="32">
        <v>0.0</v>
      </c>
      <c r="K49" s="33" t="s">
        <v>74</v>
      </c>
      <c r="L49" s="33" t="s">
        <v>75</v>
      </c>
      <c r="M49" s="32">
        <v>0.0</v>
      </c>
      <c r="N49" s="32">
        <v>0.0</v>
      </c>
      <c r="O49" s="32">
        <v>20.0</v>
      </c>
      <c r="P49" s="34">
        <f t="shared" si="1"/>
        <v>30</v>
      </c>
      <c r="Q49" s="29">
        <v>47.0</v>
      </c>
    </row>
    <row r="50" ht="17.25" customHeight="1">
      <c r="A50" s="23">
        <v>46.0</v>
      </c>
      <c r="B50" s="24" t="s">
        <v>41</v>
      </c>
      <c r="C50" s="25" t="s">
        <v>25</v>
      </c>
      <c r="D50" s="25" t="s">
        <v>132</v>
      </c>
      <c r="E50" s="25" t="s">
        <v>133</v>
      </c>
      <c r="F50" s="26">
        <v>10.0</v>
      </c>
      <c r="G50" s="26">
        <v>0.0</v>
      </c>
      <c r="H50" s="26">
        <v>0.0</v>
      </c>
      <c r="I50" s="26">
        <v>500.0</v>
      </c>
      <c r="J50" s="26">
        <v>0.0</v>
      </c>
      <c r="K50" s="27" t="s">
        <v>74</v>
      </c>
      <c r="L50" s="27" t="s">
        <v>75</v>
      </c>
      <c r="M50" s="26">
        <v>0.0</v>
      </c>
      <c r="N50" s="26">
        <v>0.0</v>
      </c>
      <c r="O50" s="26">
        <v>20.0</v>
      </c>
      <c r="P50" s="28">
        <f t="shared" si="1"/>
        <v>30</v>
      </c>
      <c r="Q50" s="23">
        <v>46.0</v>
      </c>
    </row>
    <row r="51" ht="17.25" customHeight="1">
      <c r="A51" s="29">
        <v>23.0</v>
      </c>
      <c r="B51" s="30" t="s">
        <v>30</v>
      </c>
      <c r="C51" s="31" t="s">
        <v>115</v>
      </c>
      <c r="D51" s="31" t="s">
        <v>134</v>
      </c>
      <c r="E51" s="31" t="s">
        <v>135</v>
      </c>
      <c r="F51" s="32">
        <v>10.0</v>
      </c>
      <c r="G51" s="32">
        <v>0.0</v>
      </c>
      <c r="H51" s="32">
        <v>0.0</v>
      </c>
      <c r="I51" s="32">
        <v>1000.0</v>
      </c>
      <c r="J51" s="32">
        <v>0.0</v>
      </c>
      <c r="K51" s="33" t="s">
        <v>74</v>
      </c>
      <c r="L51" s="33" t="s">
        <v>75</v>
      </c>
      <c r="M51" s="32">
        <v>0.0</v>
      </c>
      <c r="N51" s="32">
        <v>0.0</v>
      </c>
      <c r="O51" s="32">
        <v>20.0</v>
      </c>
      <c r="P51" s="34">
        <f t="shared" si="1"/>
        <v>30</v>
      </c>
      <c r="Q51" s="29">
        <v>23.0</v>
      </c>
    </row>
    <row r="52" ht="17.25" customHeight="1">
      <c r="A52" s="23">
        <v>45.0</v>
      </c>
      <c r="B52" s="24" t="s">
        <v>41</v>
      </c>
      <c r="C52" s="25" t="s">
        <v>25</v>
      </c>
      <c r="D52" s="25" t="s">
        <v>136</v>
      </c>
      <c r="E52" s="25" t="s">
        <v>137</v>
      </c>
      <c r="F52" s="26">
        <v>10.0</v>
      </c>
      <c r="G52" s="26">
        <v>0.0</v>
      </c>
      <c r="H52" s="26">
        <v>0.0</v>
      </c>
      <c r="I52" s="26">
        <v>500.0</v>
      </c>
      <c r="J52" s="26">
        <v>0.0</v>
      </c>
      <c r="K52" s="27" t="s">
        <v>74</v>
      </c>
      <c r="L52" s="27" t="s">
        <v>75</v>
      </c>
      <c r="M52" s="26">
        <v>0.0</v>
      </c>
      <c r="N52" s="26">
        <v>0.0</v>
      </c>
      <c r="O52" s="26">
        <v>20.0</v>
      </c>
      <c r="P52" s="28">
        <f t="shared" si="1"/>
        <v>30</v>
      </c>
      <c r="Q52" s="23">
        <v>45.0</v>
      </c>
    </row>
    <row r="53" ht="17.25" customHeight="1">
      <c r="A53" s="29">
        <v>27.0</v>
      </c>
      <c r="B53" s="30" t="s">
        <v>24</v>
      </c>
      <c r="C53" s="31" t="s">
        <v>25</v>
      </c>
      <c r="D53" s="31" t="s">
        <v>138</v>
      </c>
      <c r="E53" s="31" t="s">
        <v>139</v>
      </c>
      <c r="F53" s="32">
        <v>10.0</v>
      </c>
      <c r="G53" s="32">
        <v>0.0</v>
      </c>
      <c r="H53" s="32">
        <v>0.0</v>
      </c>
      <c r="I53" s="32">
        <v>3000.0</v>
      </c>
      <c r="J53" s="32">
        <v>0.0</v>
      </c>
      <c r="K53" s="33" t="s">
        <v>74</v>
      </c>
      <c r="L53" s="33" t="s">
        <v>75</v>
      </c>
      <c r="M53" s="32">
        <v>0.0</v>
      </c>
      <c r="N53" s="32">
        <v>0.0</v>
      </c>
      <c r="O53" s="32">
        <v>20.0</v>
      </c>
      <c r="P53" s="34">
        <f t="shared" si="1"/>
        <v>30</v>
      </c>
      <c r="Q53" s="29">
        <v>27.0</v>
      </c>
    </row>
    <row r="54" ht="17.25" customHeight="1">
      <c r="A54" s="23">
        <v>6.0</v>
      </c>
      <c r="B54" s="24" t="s">
        <v>30</v>
      </c>
      <c r="C54" s="25" t="s">
        <v>25</v>
      </c>
      <c r="D54" s="25" t="s">
        <v>140</v>
      </c>
      <c r="E54" s="25" t="s">
        <v>141</v>
      </c>
      <c r="F54" s="26">
        <v>10.0</v>
      </c>
      <c r="G54" s="26">
        <v>0.0</v>
      </c>
      <c r="H54" s="26">
        <v>0.0</v>
      </c>
      <c r="I54" s="26">
        <v>1000.0</v>
      </c>
      <c r="J54" s="26">
        <v>0.0</v>
      </c>
      <c r="K54" s="27" t="s">
        <v>74</v>
      </c>
      <c r="L54" s="27" t="s">
        <v>75</v>
      </c>
      <c r="M54" s="26">
        <v>0.0</v>
      </c>
      <c r="N54" s="26">
        <v>0.0</v>
      </c>
      <c r="O54" s="26">
        <v>0.0</v>
      </c>
      <c r="P54" s="28">
        <f t="shared" si="1"/>
        <v>10</v>
      </c>
      <c r="Q54" s="23">
        <v>6.0</v>
      </c>
    </row>
    <row r="55" ht="17.25" customHeight="1">
      <c r="A55" s="29">
        <v>99.0</v>
      </c>
      <c r="B55" s="30" t="s">
        <v>142</v>
      </c>
      <c r="C55" s="31" t="s">
        <v>25</v>
      </c>
      <c r="D55" s="31" t="s">
        <v>143</v>
      </c>
      <c r="E55" s="31" t="s">
        <v>144</v>
      </c>
      <c r="F55" s="32" t="s">
        <v>145</v>
      </c>
      <c r="G55" s="32" t="s">
        <v>145</v>
      </c>
      <c r="H55" s="32" t="s">
        <v>145</v>
      </c>
      <c r="I55" s="32">
        <v>3000.0</v>
      </c>
      <c r="J55" s="32">
        <v>0.0</v>
      </c>
      <c r="K55" s="33" t="s">
        <v>33</v>
      </c>
      <c r="L55" s="33" t="s">
        <v>58</v>
      </c>
      <c r="M55" s="32" t="s">
        <v>145</v>
      </c>
      <c r="N55" s="32" t="s">
        <v>145</v>
      </c>
      <c r="O55" s="32" t="s">
        <v>145</v>
      </c>
      <c r="P55" s="34" t="s">
        <v>145</v>
      </c>
      <c r="Q55" s="29">
        <v>99.0</v>
      </c>
    </row>
    <row r="56" ht="15.75" hidden="1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96C9BE1F-4D67-4E40-81F0-B2692B5C7194}" filter="1" showAutoFilter="1">
      <autoFilter ref="$A$3:$Q$55">
        <filterColumn colId="10">
          <filters>
            <filter val="06/08 - Saturday"/>
            <filter val="05/08 - Friday"/>
            <filter val="Launch Date"/>
            <filter val="07/08 - Sunday"/>
          </filters>
        </filterColumn>
        <filterColumn colId="1">
          <filters>
            <filter val="Category"/>
            <filter val="3k - Solid Motors"/>
          </filters>
        </filterColumn>
      </autoFilter>
      <extLst>
        <ext uri="GoogleSheetsCustomDataVersion1">
          <go:sheetsCustomData xmlns:go="http://customooxmlschemas.google.com/" filterViewId="688454010"/>
        </ext>
      </extLst>
    </customSheetView>
  </customSheetViews>
  <mergeCells count="4">
    <mergeCell ref="A1:Q1"/>
    <mergeCell ref="A3:E3"/>
    <mergeCell ref="I3:N3"/>
    <mergeCell ref="P3:Q3"/>
  </mergeCells>
  <printOptions horizontalCentered="1"/>
  <pageMargins bottom="0.7874015748031497" footer="0.0" header="0.0" left="0.5905511811023623" right="0.5905511811023623" top="0.7874015748031497"/>
  <pageSetup fitToHeight="0" paperSize="9" orientation="landscape"/>
  <headerFooter>
    <oddHeader>&amp;L2022 LASC Final Scores&amp;Rwww.lasc.space</oddHeader>
    <oddFooter>&amp;LSeptember 07, 2022&amp;Cwww.lasc.space&amp;RPage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38"/>
    <col customWidth="1" min="2" max="2" width="20.38"/>
    <col customWidth="1" min="3" max="3" width="9.13"/>
    <col customWidth="1" min="4" max="4" width="25.13"/>
    <col customWidth="1" min="5" max="5" width="25.25"/>
    <col customWidth="1" min="6" max="6" width="14.75"/>
    <col customWidth="1" min="7" max="8" width="17.38"/>
    <col customWidth="1" min="9" max="9" width="13.75"/>
    <col customWidth="1" min="10" max="11" width="12.63"/>
    <col customWidth="1" hidden="1" min="12" max="17" width="12.63"/>
    <col customWidth="1" min="18" max="26" width="8.63"/>
  </cols>
  <sheetData>
    <row r="1" ht="75.75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24.0" customHeight="1">
      <c r="A3" s="5" t="s">
        <v>147</v>
      </c>
      <c r="B3" s="6"/>
      <c r="C3" s="6"/>
      <c r="D3" s="6"/>
      <c r="E3" s="36"/>
      <c r="F3" s="8" t="s">
        <v>148</v>
      </c>
      <c r="G3" s="37" t="s">
        <v>149</v>
      </c>
      <c r="H3" s="38" t="s">
        <v>150</v>
      </c>
      <c r="I3" s="39" t="s">
        <v>151</v>
      </c>
      <c r="J3" s="13" t="s">
        <v>152</v>
      </c>
      <c r="K3" s="7"/>
    </row>
    <row r="4" ht="24.0" customHeight="1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40" t="s">
        <v>13</v>
      </c>
      <c r="G4" s="37" t="s">
        <v>14</v>
      </c>
      <c r="H4" s="38" t="s">
        <v>15</v>
      </c>
      <c r="I4" s="39" t="s">
        <v>22</v>
      </c>
      <c r="J4" s="16" t="s">
        <v>23</v>
      </c>
      <c r="K4" s="16" t="s">
        <v>8</v>
      </c>
    </row>
    <row r="5" ht="18.75" customHeight="1">
      <c r="A5" s="17">
        <v>110.0</v>
      </c>
      <c r="B5" s="18" t="s">
        <v>153</v>
      </c>
      <c r="C5" s="19" t="s">
        <v>63</v>
      </c>
      <c r="D5" s="19" t="s">
        <v>64</v>
      </c>
      <c r="E5" s="19" t="s">
        <v>154</v>
      </c>
      <c r="F5" s="20">
        <v>100.0</v>
      </c>
      <c r="G5" s="20">
        <v>362.5</v>
      </c>
      <c r="H5" s="20">
        <v>462.5</v>
      </c>
      <c r="I5" s="20">
        <v>100.0</v>
      </c>
      <c r="J5" s="22">
        <f t="shared" ref="J5:J23" si="1">SUM(F5:I5)</f>
        <v>1025</v>
      </c>
      <c r="K5" s="17">
        <v>110.0</v>
      </c>
    </row>
    <row r="6" ht="18.75" customHeight="1">
      <c r="A6" s="23">
        <v>105.0</v>
      </c>
      <c r="B6" s="24" t="s">
        <v>155</v>
      </c>
      <c r="C6" s="25" t="s">
        <v>25</v>
      </c>
      <c r="D6" s="25" t="s">
        <v>156</v>
      </c>
      <c r="E6" s="25" t="s">
        <v>157</v>
      </c>
      <c r="F6" s="26">
        <v>100.0</v>
      </c>
      <c r="G6" s="26">
        <v>300.0</v>
      </c>
      <c r="H6" s="26">
        <v>393.75</v>
      </c>
      <c r="I6" s="26">
        <v>100.0</v>
      </c>
      <c r="J6" s="28">
        <f t="shared" si="1"/>
        <v>893.75</v>
      </c>
      <c r="K6" s="23">
        <v>105.0</v>
      </c>
    </row>
    <row r="7" ht="18.75" customHeight="1">
      <c r="A7" s="17">
        <v>106.0</v>
      </c>
      <c r="B7" s="18" t="s">
        <v>155</v>
      </c>
      <c r="C7" s="19" t="s">
        <v>25</v>
      </c>
      <c r="D7" s="19" t="s">
        <v>158</v>
      </c>
      <c r="E7" s="19" t="s">
        <v>159</v>
      </c>
      <c r="F7" s="20">
        <v>92.5</v>
      </c>
      <c r="G7" s="20">
        <v>350.0</v>
      </c>
      <c r="H7" s="20">
        <v>0.0</v>
      </c>
      <c r="I7" s="20">
        <v>60.0</v>
      </c>
      <c r="J7" s="22">
        <f t="shared" si="1"/>
        <v>502.5</v>
      </c>
      <c r="K7" s="17">
        <v>106.0</v>
      </c>
    </row>
    <row r="8" ht="18.75" customHeight="1">
      <c r="A8" s="23">
        <v>113.0</v>
      </c>
      <c r="B8" s="24" t="s">
        <v>153</v>
      </c>
      <c r="C8" s="25" t="s">
        <v>25</v>
      </c>
      <c r="D8" s="25" t="s">
        <v>95</v>
      </c>
      <c r="E8" s="25" t="s">
        <v>160</v>
      </c>
      <c r="F8" s="26">
        <v>92.5</v>
      </c>
      <c r="G8" s="26">
        <v>237.5</v>
      </c>
      <c r="H8" s="26">
        <v>0.0</v>
      </c>
      <c r="I8" s="26">
        <v>100.0</v>
      </c>
      <c r="J8" s="28">
        <f t="shared" si="1"/>
        <v>430</v>
      </c>
      <c r="K8" s="23">
        <v>113.0</v>
      </c>
    </row>
    <row r="9" ht="18.75" customHeight="1">
      <c r="A9" s="17">
        <v>108.0</v>
      </c>
      <c r="B9" s="18" t="s">
        <v>153</v>
      </c>
      <c r="C9" s="19" t="s">
        <v>86</v>
      </c>
      <c r="D9" s="19" t="s">
        <v>87</v>
      </c>
      <c r="E9" s="19" t="s">
        <v>161</v>
      </c>
      <c r="F9" s="20">
        <v>92.5</v>
      </c>
      <c r="G9" s="20">
        <v>225.0</v>
      </c>
      <c r="H9" s="20">
        <v>0.0</v>
      </c>
      <c r="I9" s="20">
        <v>100.0</v>
      </c>
      <c r="J9" s="22">
        <f t="shared" si="1"/>
        <v>417.5</v>
      </c>
      <c r="K9" s="17">
        <v>108.0</v>
      </c>
    </row>
    <row r="10" ht="18.75" customHeight="1">
      <c r="A10" s="23">
        <v>115.0</v>
      </c>
      <c r="B10" s="24" t="s">
        <v>155</v>
      </c>
      <c r="C10" s="25" t="s">
        <v>49</v>
      </c>
      <c r="D10" s="25" t="s">
        <v>50</v>
      </c>
      <c r="E10" s="25" t="s">
        <v>162</v>
      </c>
      <c r="F10" s="26">
        <v>45.0</v>
      </c>
      <c r="G10" s="26">
        <v>287.5</v>
      </c>
      <c r="H10" s="26">
        <v>0.0</v>
      </c>
      <c r="I10" s="26">
        <v>60.0</v>
      </c>
      <c r="J10" s="28">
        <f t="shared" si="1"/>
        <v>392.5</v>
      </c>
      <c r="K10" s="23">
        <v>115.0</v>
      </c>
    </row>
    <row r="11" ht="18.75" customHeight="1">
      <c r="A11" s="17">
        <v>119.0</v>
      </c>
      <c r="B11" s="18" t="s">
        <v>153</v>
      </c>
      <c r="C11" s="19" t="s">
        <v>34</v>
      </c>
      <c r="D11" s="19" t="s">
        <v>163</v>
      </c>
      <c r="E11" s="19" t="s">
        <v>164</v>
      </c>
      <c r="F11" s="20">
        <v>92.5</v>
      </c>
      <c r="G11" s="20">
        <v>200.0</v>
      </c>
      <c r="H11" s="20">
        <v>0.0</v>
      </c>
      <c r="I11" s="20">
        <v>60.0</v>
      </c>
      <c r="J11" s="22">
        <f t="shared" si="1"/>
        <v>352.5</v>
      </c>
      <c r="K11" s="17">
        <v>119.0</v>
      </c>
    </row>
    <row r="12" ht="18.75" customHeight="1">
      <c r="A12" s="23">
        <v>104.0</v>
      </c>
      <c r="B12" s="24" t="s">
        <v>153</v>
      </c>
      <c r="C12" s="25" t="s">
        <v>86</v>
      </c>
      <c r="D12" s="25" t="s">
        <v>97</v>
      </c>
      <c r="E12" s="25" t="s">
        <v>165</v>
      </c>
      <c r="F12" s="26">
        <v>92.5</v>
      </c>
      <c r="G12" s="26">
        <v>125.0</v>
      </c>
      <c r="H12" s="26">
        <v>0.0</v>
      </c>
      <c r="I12" s="26">
        <v>100.0</v>
      </c>
      <c r="J12" s="28">
        <f t="shared" si="1"/>
        <v>317.5</v>
      </c>
      <c r="K12" s="23">
        <v>104.0</v>
      </c>
    </row>
    <row r="13" ht="18.75" customHeight="1">
      <c r="A13" s="17">
        <v>117.0</v>
      </c>
      <c r="B13" s="18" t="s">
        <v>155</v>
      </c>
      <c r="C13" s="19" t="s">
        <v>25</v>
      </c>
      <c r="D13" s="19" t="s">
        <v>31</v>
      </c>
      <c r="E13" s="19" t="s">
        <v>166</v>
      </c>
      <c r="F13" s="20">
        <v>92.5</v>
      </c>
      <c r="G13" s="20">
        <v>0.0</v>
      </c>
      <c r="H13" s="20">
        <v>0.0</v>
      </c>
      <c r="I13" s="20">
        <v>100.0</v>
      </c>
      <c r="J13" s="22">
        <f t="shared" si="1"/>
        <v>192.5</v>
      </c>
      <c r="K13" s="17">
        <v>117.0</v>
      </c>
    </row>
    <row r="14" ht="18.75" customHeight="1">
      <c r="A14" s="23">
        <v>107.0</v>
      </c>
      <c r="B14" s="24" t="s">
        <v>155</v>
      </c>
      <c r="C14" s="25" t="s">
        <v>25</v>
      </c>
      <c r="D14" s="25" t="s">
        <v>102</v>
      </c>
      <c r="E14" s="25" t="s">
        <v>167</v>
      </c>
      <c r="F14" s="26">
        <v>65.0</v>
      </c>
      <c r="G14" s="26">
        <v>0.0</v>
      </c>
      <c r="H14" s="26">
        <v>0.0</v>
      </c>
      <c r="I14" s="26">
        <v>100.0</v>
      </c>
      <c r="J14" s="28">
        <f t="shared" si="1"/>
        <v>165</v>
      </c>
      <c r="K14" s="23">
        <v>107.0</v>
      </c>
    </row>
    <row r="15" ht="18.75" customHeight="1">
      <c r="A15" s="17">
        <v>101.0</v>
      </c>
      <c r="B15" s="18" t="s">
        <v>153</v>
      </c>
      <c r="C15" s="19" t="s">
        <v>108</v>
      </c>
      <c r="D15" s="19" t="s">
        <v>109</v>
      </c>
      <c r="E15" s="19" t="s">
        <v>168</v>
      </c>
      <c r="F15" s="20">
        <v>65.0</v>
      </c>
      <c r="G15" s="20">
        <v>0.0</v>
      </c>
      <c r="H15" s="20">
        <v>0.0</v>
      </c>
      <c r="I15" s="20">
        <v>80.0</v>
      </c>
      <c r="J15" s="22">
        <f t="shared" si="1"/>
        <v>145</v>
      </c>
      <c r="K15" s="17">
        <v>101.0</v>
      </c>
    </row>
    <row r="16" ht="18.75" customHeight="1">
      <c r="A16" s="23">
        <v>118.0</v>
      </c>
      <c r="B16" s="24" t="s">
        <v>153</v>
      </c>
      <c r="C16" s="25" t="s">
        <v>34</v>
      </c>
      <c r="D16" s="25" t="s">
        <v>106</v>
      </c>
      <c r="E16" s="25" t="s">
        <v>169</v>
      </c>
      <c r="F16" s="26">
        <v>45.0</v>
      </c>
      <c r="G16" s="26">
        <v>0.0</v>
      </c>
      <c r="H16" s="26">
        <v>0.0</v>
      </c>
      <c r="I16" s="26">
        <v>100.0</v>
      </c>
      <c r="J16" s="28">
        <f t="shared" si="1"/>
        <v>145</v>
      </c>
      <c r="K16" s="23">
        <v>118.0</v>
      </c>
    </row>
    <row r="17" ht="18.75" customHeight="1">
      <c r="A17" s="17">
        <v>116.0</v>
      </c>
      <c r="B17" s="18" t="s">
        <v>155</v>
      </c>
      <c r="C17" s="19" t="s">
        <v>25</v>
      </c>
      <c r="D17" s="19" t="s">
        <v>99</v>
      </c>
      <c r="E17" s="19" t="s">
        <v>170</v>
      </c>
      <c r="F17" s="20">
        <v>72.5</v>
      </c>
      <c r="G17" s="20">
        <v>0.0</v>
      </c>
      <c r="H17" s="20">
        <v>0.0</v>
      </c>
      <c r="I17" s="20">
        <v>60.0</v>
      </c>
      <c r="J17" s="22">
        <f t="shared" si="1"/>
        <v>132.5</v>
      </c>
      <c r="K17" s="17">
        <v>116.0</v>
      </c>
    </row>
    <row r="18" ht="18.75" customHeight="1">
      <c r="A18" s="23">
        <v>102.0</v>
      </c>
      <c r="B18" s="24" t="s">
        <v>155</v>
      </c>
      <c r="C18" s="25" t="s">
        <v>171</v>
      </c>
      <c r="D18" s="25" t="s">
        <v>172</v>
      </c>
      <c r="E18" s="25" t="s">
        <v>173</v>
      </c>
      <c r="F18" s="26">
        <v>65.0</v>
      </c>
      <c r="G18" s="26">
        <v>0.0</v>
      </c>
      <c r="H18" s="26">
        <v>0.0</v>
      </c>
      <c r="I18" s="26">
        <v>40.0</v>
      </c>
      <c r="J18" s="28">
        <f t="shared" si="1"/>
        <v>105</v>
      </c>
      <c r="K18" s="23">
        <v>102.0</v>
      </c>
    </row>
    <row r="19" ht="18.75" customHeight="1">
      <c r="A19" s="17">
        <v>103.0</v>
      </c>
      <c r="B19" s="18" t="s">
        <v>155</v>
      </c>
      <c r="C19" s="19" t="s">
        <v>25</v>
      </c>
      <c r="D19" s="19" t="s">
        <v>125</v>
      </c>
      <c r="E19" s="19" t="s">
        <v>174</v>
      </c>
      <c r="F19" s="20">
        <v>10.0</v>
      </c>
      <c r="G19" s="20">
        <v>0.0</v>
      </c>
      <c r="H19" s="20">
        <v>0.0</v>
      </c>
      <c r="I19" s="20">
        <v>60.0</v>
      </c>
      <c r="J19" s="22">
        <f t="shared" si="1"/>
        <v>70</v>
      </c>
      <c r="K19" s="17">
        <v>103.0</v>
      </c>
    </row>
    <row r="20" ht="18.75" customHeight="1">
      <c r="A20" s="23">
        <v>114.0</v>
      </c>
      <c r="B20" s="24" t="s">
        <v>153</v>
      </c>
      <c r="C20" s="25" t="s">
        <v>122</v>
      </c>
      <c r="D20" s="25" t="s">
        <v>123</v>
      </c>
      <c r="E20" s="25" t="s">
        <v>175</v>
      </c>
      <c r="F20" s="26">
        <v>10.0</v>
      </c>
      <c r="G20" s="26">
        <v>0.0</v>
      </c>
      <c r="H20" s="26">
        <v>0.0</v>
      </c>
      <c r="I20" s="26">
        <v>60.0</v>
      </c>
      <c r="J20" s="28">
        <f t="shared" si="1"/>
        <v>70</v>
      </c>
      <c r="K20" s="23">
        <v>114.0</v>
      </c>
    </row>
    <row r="21" ht="18.75" customHeight="1">
      <c r="A21" s="17">
        <v>109.0</v>
      </c>
      <c r="B21" s="18" t="s">
        <v>155</v>
      </c>
      <c r="C21" s="19" t="s">
        <v>25</v>
      </c>
      <c r="D21" s="19" t="s">
        <v>127</v>
      </c>
      <c r="E21" s="19" t="s">
        <v>176</v>
      </c>
      <c r="F21" s="20">
        <v>10.0</v>
      </c>
      <c r="G21" s="20">
        <v>0.0</v>
      </c>
      <c r="H21" s="20">
        <v>0.0</v>
      </c>
      <c r="I21" s="20">
        <v>40.0</v>
      </c>
      <c r="J21" s="22">
        <f t="shared" si="1"/>
        <v>50</v>
      </c>
      <c r="K21" s="17">
        <v>109.0</v>
      </c>
    </row>
    <row r="22" ht="18.75" customHeight="1">
      <c r="A22" s="23">
        <v>111.0</v>
      </c>
      <c r="B22" s="24" t="s">
        <v>153</v>
      </c>
      <c r="C22" s="25" t="s">
        <v>25</v>
      </c>
      <c r="D22" s="25" t="s">
        <v>177</v>
      </c>
      <c r="E22" s="25" t="s">
        <v>178</v>
      </c>
      <c r="F22" s="26">
        <v>10.0</v>
      </c>
      <c r="G22" s="26">
        <v>0.0</v>
      </c>
      <c r="H22" s="26">
        <v>0.0</v>
      </c>
      <c r="I22" s="26">
        <v>20.0</v>
      </c>
      <c r="J22" s="28">
        <f t="shared" si="1"/>
        <v>30</v>
      </c>
      <c r="K22" s="23">
        <v>111.0</v>
      </c>
    </row>
    <row r="23" ht="18.75" customHeight="1">
      <c r="A23" s="17">
        <v>112.0</v>
      </c>
      <c r="B23" s="18" t="s">
        <v>155</v>
      </c>
      <c r="C23" s="19" t="s">
        <v>25</v>
      </c>
      <c r="D23" s="19" t="s">
        <v>177</v>
      </c>
      <c r="E23" s="19" t="s">
        <v>178</v>
      </c>
      <c r="F23" s="20">
        <v>10.0</v>
      </c>
      <c r="G23" s="20">
        <v>0.0</v>
      </c>
      <c r="H23" s="20">
        <v>0.0</v>
      </c>
      <c r="I23" s="20">
        <v>20.0</v>
      </c>
      <c r="J23" s="22">
        <f t="shared" si="1"/>
        <v>30</v>
      </c>
      <c r="K23" s="17">
        <v>112.0</v>
      </c>
    </row>
    <row r="24" ht="15.75" hidden="1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Q1"/>
    <mergeCell ref="A3:E3"/>
    <mergeCell ref="J3:K3"/>
  </mergeCells>
  <printOptions/>
  <pageMargins bottom="0.7480314960629921" footer="0.0" header="0.0" left="0.7086614173228347" right="0.7086614173228347" top="0.7480314960629921"/>
  <pageSetup fitToHeight="0" paperSize="9" orientation="landscape"/>
  <headerFooter>
    <oddHeader>&amp;L2022 LASC Final Scores&amp;Rwww.lasc.space</oddHeader>
    <oddFooter>&amp;LSeptember 07, 2022&amp;Cwww.lasc.space&amp;RPage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