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ktgrace/Downloads/"/>
    </mc:Choice>
  </mc:AlternateContent>
  <xr:revisionPtr revIDLastSave="0" documentId="13_ncr:1_{73D039C9-36DA-384F-9C58-1AA7523FB731}" xr6:coauthVersionLast="45" xr6:coauthVersionMax="46" xr10:uidLastSave="{00000000-0000-0000-0000-000000000000}"/>
  <bookViews>
    <workbookView xWindow="7460" yWindow="500" windowWidth="12940" windowHeight="10240" xr2:uid="{D81A78F4-D124-4490-9EF0-D2DF8D9124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6" i="1" l="1"/>
  <c r="I6" i="1" s="1"/>
  <c r="J5" i="1"/>
  <c r="J21" i="1"/>
  <c r="I21" i="1" s="1"/>
  <c r="J7" i="1"/>
  <c r="I7" i="1" s="1"/>
  <c r="J4" i="1"/>
  <c r="I4" i="1" s="1"/>
  <c r="J17" i="1"/>
  <c r="J3" i="1"/>
  <c r="I3" i="1" s="1"/>
  <c r="J2" i="1"/>
  <c r="I2" i="1" s="1"/>
  <c r="I5" i="1"/>
  <c r="I9" i="1"/>
  <c r="I10" i="1"/>
  <c r="I11" i="1"/>
  <c r="I12" i="1"/>
  <c r="I13" i="1"/>
  <c r="I14" i="1"/>
  <c r="I16" i="1"/>
  <c r="I17" i="1"/>
  <c r="I18" i="1"/>
  <c r="I19" i="1"/>
</calcChain>
</file>

<file path=xl/sharedStrings.xml><?xml version="1.0" encoding="utf-8"?>
<sst xmlns="http://schemas.openxmlformats.org/spreadsheetml/2006/main" count="151" uniqueCount="103">
  <si>
    <t>Tanggal</t>
  </si>
  <si>
    <t>Reference</t>
  </si>
  <si>
    <t>No. Payment</t>
  </si>
  <si>
    <t>MerchantOrderId</t>
  </si>
  <si>
    <t>PGTransactionID</t>
  </si>
  <si>
    <t>PaymentGateway</t>
  </si>
  <si>
    <t>Project</t>
  </si>
  <si>
    <t>Amount</t>
  </si>
  <si>
    <t>WalletAmount</t>
  </si>
  <si>
    <t>Fee</t>
  </si>
  <si>
    <t>Status</t>
  </si>
  <si>
    <t>45920XXXXXXX0944</t>
  </si>
  <si>
    <t>37822XXXXXXX1239</t>
  </si>
  <si>
    <t>35726XXXXXXX5916</t>
  </si>
  <si>
    <t>45934XXXXXXX1111</t>
  </si>
  <si>
    <t>45021XXXXXXX0082</t>
  </si>
  <si>
    <t>39890XXXXXXX1111</t>
  </si>
  <si>
    <t>38102XXXXXXX7656</t>
  </si>
  <si>
    <t>44110XXXXXXX4440</t>
  </si>
  <si>
    <t>44892XXXXXXX0964</t>
  </si>
  <si>
    <t>51108XXXXXXX4782</t>
  </si>
  <si>
    <t>51109XXXXXXX3011</t>
  </si>
  <si>
    <t>46790XXXXXXX7676</t>
  </si>
  <si>
    <t>38611XXXXXXX3383</t>
  </si>
  <si>
    <t>38609XXXXXXX1999</t>
  </si>
  <si>
    <t>37502XXXXXXX0020</t>
  </si>
  <si>
    <t>49563XXXXXXX8853</t>
  </si>
  <si>
    <t>52110XXXXXXX8936</t>
  </si>
  <si>
    <t>35833XXXXXXX3221</t>
  </si>
  <si>
    <t>42218XXXXXXX5638</t>
  </si>
  <si>
    <t>42819XXXXXXX3003</t>
  </si>
  <si>
    <t>demo-1234839274001</t>
  </si>
  <si>
    <t>demo-1234241195738</t>
  </si>
  <si>
    <t>demo-1234882093002</t>
  </si>
  <si>
    <t>demo-1234118393309</t>
  </si>
  <si>
    <t>demo-1234738294001</t>
  </si>
  <si>
    <t>demo-1234799230483</t>
  </si>
  <si>
    <t>demo-1234210094849</t>
  </si>
  <si>
    <t>demo-1234983424014</t>
  </si>
  <si>
    <t>demo-1234598901297</t>
  </si>
  <si>
    <t>demo-1234847392883</t>
  </si>
  <si>
    <t>demo-1234891231321</t>
  </si>
  <si>
    <t>demo-1234154209248</t>
  </si>
  <si>
    <t>demo-1234429401290</t>
  </si>
  <si>
    <t>demo-1234385793347</t>
  </si>
  <si>
    <t>demo-1234656783272</t>
  </si>
  <si>
    <t>demo-1234002374829</t>
  </si>
  <si>
    <t>demo-1234039849371</t>
  </si>
  <si>
    <t>demo-1234321748120</t>
  </si>
  <si>
    <t>demo-1234987632836</t>
  </si>
  <si>
    <t>demo-1234933028423</t>
  </si>
  <si>
    <t>VOID</t>
  </si>
  <si>
    <t>SUCCESS</t>
  </si>
  <si>
    <t>FAILED</t>
  </si>
  <si>
    <t>CREDIT CARD</t>
  </si>
  <si>
    <t>OVO PAYMENT</t>
  </si>
  <si>
    <t>LINKAJA APPS</t>
  </si>
  <si>
    <t>SHOPEEPAY</t>
  </si>
  <si>
    <t>POS INDONESIA</t>
  </si>
  <si>
    <t>CIMB NIAGA</t>
  </si>
  <si>
    <t>MANDIRI VA</t>
  </si>
  <si>
    <t>D00023RKS0UFI3HFB0HA</t>
  </si>
  <si>
    <t>D0001AO9VNEYCBS8K2N</t>
  </si>
  <si>
    <t>D0001BSH6KMFJAU7DOAI</t>
  </si>
  <si>
    <t>D0001J0T2YFCN8AIEL02</t>
  </si>
  <si>
    <t>D0001MK7SHY2VI8EHNA6</t>
  </si>
  <si>
    <t>D0002LS9EIKB5JMWIZQU</t>
  </si>
  <si>
    <t>D0001H8SJ2NMBRKAL4UE</t>
  </si>
  <si>
    <t>D0001WJK9RJ5NSI8JSBG</t>
  </si>
  <si>
    <t>D0002XMNVDUR8J2HSB6R</t>
  </si>
  <si>
    <t>D0002BST5JEB1KDJ8AJK</t>
  </si>
  <si>
    <t>D0002II2MKJ8SHYE2KSN</t>
  </si>
  <si>
    <t>D0002PLI8UR6DNK3BDA</t>
  </si>
  <si>
    <t>D0002KLD7RNK8NA0IJBA</t>
  </si>
  <si>
    <t>D0001YK8I0OKE92BHAQL</t>
  </si>
  <si>
    <t>D0001MWN7YST3BDL9O0P</t>
  </si>
  <si>
    <t>D0002EC7RBAK4HBSSAO1</t>
  </si>
  <si>
    <t>D0001XT6WB1JAAKIRNC</t>
  </si>
  <si>
    <t>D0001KL1OWMC5EYSH0KA</t>
  </si>
  <si>
    <t>D0001FE5SIFK9ENCL1UT</t>
  </si>
  <si>
    <t>D0002QCBYR4NNMW2BYRA</t>
  </si>
  <si>
    <t>1/28/2021 9:09:21 AM</t>
  </si>
  <si>
    <t>1/27/2021  9:22:08 PM</t>
  </si>
  <si>
    <t>1/15/2021 11:56:32 AM</t>
  </si>
  <si>
    <t>1/14/2021 8:46:07 PM</t>
  </si>
  <si>
    <t>1/3/2021 1:32:14 PM</t>
  </si>
  <si>
    <t>1/1/2021  10:11:43 AM</t>
  </si>
  <si>
    <t>1/1/2021  7:10:56 AM</t>
  </si>
  <si>
    <t>1/4/2021 8:01:53 AM</t>
  </si>
  <si>
    <t>1/4/2021  8:34:22 PM</t>
  </si>
  <si>
    <t>1/4/2021  9:01:32 AM</t>
  </si>
  <si>
    <t>1/10/2021 1:01:48 PM</t>
  </si>
  <si>
    <t>1/11/2021 10:11:23 AM</t>
  </si>
  <si>
    <t>1/20/2021 8:38:01 AM</t>
  </si>
  <si>
    <t>2/1/201 8:58:01 PM</t>
  </si>
  <si>
    <t>2/1/2021  9:04:11 PM</t>
  </si>
  <si>
    <t>2/5/2021 7:16:16 AM</t>
  </si>
  <si>
    <t>2/6/2021 11:52:01 AM</t>
  </si>
  <si>
    <t>2/6/2021 2:42:22 PM</t>
  </si>
  <si>
    <t>2/7/2021 6:33:00 PM</t>
  </si>
  <si>
    <t>2/8/2021 9:11:11 AM</t>
  </si>
  <si>
    <t>Toko B</t>
  </si>
  <si>
    <t>Toko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</si>
</sst>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quotePrefix="1"/>
    <xf numFmtId="2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7507-3C04-4B0F-B5D4-E0666FF3EA2B}">
  <dimension ref="A1:K21"/>
  <sheetViews>
    <sheetView tabSelected="1" topLeftCell="D1" workbookViewId="0">
      <selection activeCell="K2" sqref="K2"/>
    </sheetView>
  </sheetViews>
  <sheetFormatPr baseColWidth="10" defaultColWidth="8.83203125" defaultRowHeight="15" x14ac:dyDescent="0.2"/>
  <cols>
    <col min="1" max="1" width="21" bestFit="1" customWidth="1"/>
    <col min="2" max="2" width="25.6640625" bestFit="1" customWidth="1"/>
    <col min="3" max="3" width="18.33203125" bestFit="1" customWidth="1"/>
    <col min="4" max="4" width="21.1640625" bestFit="1" customWidth="1"/>
    <col min="5" max="5" width="15.6640625" bestFit="1" customWidth="1"/>
    <col min="6" max="6" width="16.83203125" bestFit="1" customWidth="1"/>
    <col min="8" max="8" width="10.1640625" style="3" bestFit="1" customWidth="1"/>
    <col min="9" max="9" width="14.33203125" style="3" bestFit="1" customWidth="1"/>
    <col min="10" max="10" width="9.1640625" style="3"/>
  </cols>
  <sheetData>
    <row r="1" spans="1:11" ht="16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x14ac:dyDescent="0.2">
      <c r="A2" s="4" t="s">
        <v>100</v>
      </c>
      <c r="B2" t="s">
        <v>61</v>
      </c>
      <c r="C2" t="s">
        <v>11</v>
      </c>
      <c r="D2" t="s">
        <v>31</v>
      </c>
      <c r="E2">
        <v>1345785</v>
      </c>
      <c r="F2" t="s">
        <v>54</v>
      </c>
      <c r="G2" t="s">
        <v>101</v>
      </c>
      <c r="H2" s="3">
        <v>100000</v>
      </c>
      <c r="I2" s="3">
        <f>SUM(H2-J2)</f>
        <v>94600</v>
      </c>
      <c r="J2" s="3">
        <f>SUM((0.029*H2)+2500)</f>
        <v>5400</v>
      </c>
      <c r="K2" t="s">
        <v>51</v>
      </c>
    </row>
    <row r="3" spans="1:11" x14ac:dyDescent="0.2">
      <c r="A3" s="4" t="s">
        <v>99</v>
      </c>
      <c r="B3" t="s">
        <v>62</v>
      </c>
      <c r="C3" t="s">
        <v>12</v>
      </c>
      <c r="D3" t="s">
        <v>32</v>
      </c>
      <c r="E3">
        <v>1347927</v>
      </c>
      <c r="F3" t="s">
        <v>54</v>
      </c>
      <c r="G3" t="s">
        <v>102</v>
      </c>
      <c r="H3" s="3">
        <v>100000</v>
      </c>
      <c r="I3" s="3">
        <f t="shared" ref="I3:I21" si="0">SUM(H3-J3)</f>
        <v>94600</v>
      </c>
      <c r="J3" s="3">
        <f>SUM((0.029*H3)+2500)</f>
        <v>5400</v>
      </c>
      <c r="K3" t="s">
        <v>52</v>
      </c>
    </row>
    <row r="4" spans="1:11" x14ac:dyDescent="0.2">
      <c r="A4" s="4" t="s">
        <v>98</v>
      </c>
      <c r="B4" t="s">
        <v>63</v>
      </c>
      <c r="C4" t="s">
        <v>13</v>
      </c>
      <c r="D4" t="s">
        <v>33</v>
      </c>
      <c r="E4">
        <v>1345985</v>
      </c>
      <c r="F4" t="s">
        <v>55</v>
      </c>
      <c r="G4" t="s">
        <v>102</v>
      </c>
      <c r="H4" s="3">
        <v>100000</v>
      </c>
      <c r="I4" s="3">
        <f t="shared" si="0"/>
        <v>98350</v>
      </c>
      <c r="J4" s="3">
        <f>SUM(H4*0.0165)</f>
        <v>1650</v>
      </c>
      <c r="K4" t="s">
        <v>52</v>
      </c>
    </row>
    <row r="5" spans="1:11" x14ac:dyDescent="0.2">
      <c r="A5" s="4" t="s">
        <v>97</v>
      </c>
      <c r="B5" t="s">
        <v>64</v>
      </c>
      <c r="C5" t="s">
        <v>14</v>
      </c>
      <c r="D5" t="s">
        <v>34</v>
      </c>
      <c r="E5">
        <v>1345915</v>
      </c>
      <c r="F5" t="s">
        <v>56</v>
      </c>
      <c r="G5" t="s">
        <v>102</v>
      </c>
      <c r="H5" s="3">
        <v>100000</v>
      </c>
      <c r="I5" s="3">
        <f t="shared" si="0"/>
        <v>98350</v>
      </c>
      <c r="J5" s="3">
        <f t="shared" ref="J5:J6" si="1">SUM(H5*0.0165)</f>
        <v>1650</v>
      </c>
      <c r="K5" t="s">
        <v>52</v>
      </c>
    </row>
    <row r="6" spans="1:11" x14ac:dyDescent="0.2">
      <c r="A6" s="4" t="s">
        <v>96</v>
      </c>
      <c r="B6" t="s">
        <v>65</v>
      </c>
      <c r="C6" t="s">
        <v>15</v>
      </c>
      <c r="D6" t="s">
        <v>35</v>
      </c>
      <c r="E6">
        <v>1345975</v>
      </c>
      <c r="F6" t="s">
        <v>56</v>
      </c>
      <c r="G6" t="s">
        <v>102</v>
      </c>
      <c r="H6" s="3">
        <v>100000</v>
      </c>
      <c r="I6" s="3">
        <f t="shared" si="0"/>
        <v>98350</v>
      </c>
      <c r="J6" s="3">
        <f t="shared" si="1"/>
        <v>1650</v>
      </c>
      <c r="K6" t="s">
        <v>52</v>
      </c>
    </row>
    <row r="7" spans="1:11" x14ac:dyDescent="0.2">
      <c r="A7" s="5" t="s">
        <v>95</v>
      </c>
      <c r="B7" t="s">
        <v>66</v>
      </c>
      <c r="C7" t="s">
        <v>16</v>
      </c>
      <c r="D7" t="s">
        <v>36</v>
      </c>
      <c r="E7">
        <v>1349379</v>
      </c>
      <c r="F7" t="s">
        <v>55</v>
      </c>
      <c r="G7" t="s">
        <v>101</v>
      </c>
      <c r="H7" s="3">
        <v>100000</v>
      </c>
      <c r="I7" s="3">
        <f t="shared" si="0"/>
        <v>98350</v>
      </c>
      <c r="J7" s="3">
        <f>SUM(H7*0.0165)</f>
        <v>1650</v>
      </c>
      <c r="K7" t="s">
        <v>52</v>
      </c>
    </row>
    <row r="8" spans="1:11" x14ac:dyDescent="0.2">
      <c r="A8" t="s">
        <v>94</v>
      </c>
      <c r="B8" t="s">
        <v>67</v>
      </c>
      <c r="C8" t="s">
        <v>17</v>
      </c>
      <c r="D8" t="s">
        <v>37</v>
      </c>
      <c r="E8">
        <v>1348928</v>
      </c>
      <c r="F8" t="s">
        <v>57</v>
      </c>
      <c r="G8" t="s">
        <v>102</v>
      </c>
      <c r="H8" s="3">
        <v>0</v>
      </c>
      <c r="I8" s="3">
        <v>0</v>
      </c>
      <c r="J8" s="3">
        <v>0</v>
      </c>
      <c r="K8" t="s">
        <v>53</v>
      </c>
    </row>
    <row r="9" spans="1:11" x14ac:dyDescent="0.2">
      <c r="A9" s="4" t="s">
        <v>81</v>
      </c>
      <c r="B9" t="s">
        <v>68</v>
      </c>
      <c r="C9" t="s">
        <v>18</v>
      </c>
      <c r="D9" t="s">
        <v>38</v>
      </c>
      <c r="E9">
        <v>1344294</v>
      </c>
      <c r="F9" t="s">
        <v>58</v>
      </c>
      <c r="G9" t="s">
        <v>102</v>
      </c>
      <c r="H9" s="3">
        <v>100000</v>
      </c>
      <c r="I9" s="3">
        <f t="shared" si="0"/>
        <v>95000</v>
      </c>
      <c r="J9" s="3">
        <v>5000</v>
      </c>
      <c r="K9" t="s">
        <v>52</v>
      </c>
    </row>
    <row r="10" spans="1:11" x14ac:dyDescent="0.2">
      <c r="A10" s="4" t="s">
        <v>82</v>
      </c>
      <c r="B10" t="s">
        <v>69</v>
      </c>
      <c r="C10" t="s">
        <v>19</v>
      </c>
      <c r="D10" t="s">
        <v>39</v>
      </c>
      <c r="E10">
        <v>1344054</v>
      </c>
      <c r="F10" t="s">
        <v>59</v>
      </c>
      <c r="G10" t="s">
        <v>101</v>
      </c>
      <c r="H10" s="3">
        <v>100000</v>
      </c>
      <c r="I10" s="3">
        <f t="shared" si="0"/>
        <v>97000</v>
      </c>
      <c r="J10" s="3">
        <v>3000</v>
      </c>
      <c r="K10" t="s">
        <v>52</v>
      </c>
    </row>
    <row r="11" spans="1:11" x14ac:dyDescent="0.2">
      <c r="A11" s="4" t="s">
        <v>93</v>
      </c>
      <c r="B11" t="s">
        <v>70</v>
      </c>
      <c r="C11" t="s">
        <v>20</v>
      </c>
      <c r="D11" t="s">
        <v>40</v>
      </c>
      <c r="E11">
        <v>1341981</v>
      </c>
      <c r="F11" t="s">
        <v>60</v>
      </c>
      <c r="G11" t="s">
        <v>101</v>
      </c>
      <c r="H11" s="3">
        <v>100000</v>
      </c>
      <c r="I11" s="3">
        <f t="shared" si="0"/>
        <v>96000</v>
      </c>
      <c r="J11" s="3">
        <v>4000</v>
      </c>
      <c r="K11" t="s">
        <v>52</v>
      </c>
    </row>
    <row r="12" spans="1:11" x14ac:dyDescent="0.2">
      <c r="A12" s="4" t="s">
        <v>83</v>
      </c>
      <c r="B12" t="s">
        <v>71</v>
      </c>
      <c r="C12" t="s">
        <v>21</v>
      </c>
      <c r="D12" t="s">
        <v>41</v>
      </c>
      <c r="E12">
        <v>1341381</v>
      </c>
      <c r="F12" t="s">
        <v>60</v>
      </c>
      <c r="G12" t="s">
        <v>101</v>
      </c>
      <c r="H12" s="3">
        <v>100000</v>
      </c>
      <c r="I12" s="3">
        <f t="shared" si="0"/>
        <v>96000</v>
      </c>
      <c r="J12" s="3">
        <v>4000</v>
      </c>
      <c r="K12" t="s">
        <v>52</v>
      </c>
    </row>
    <row r="13" spans="1:11" x14ac:dyDescent="0.2">
      <c r="A13" t="s">
        <v>84</v>
      </c>
      <c r="B13" t="s">
        <v>72</v>
      </c>
      <c r="C13" t="s">
        <v>22</v>
      </c>
      <c r="D13" t="s">
        <v>42</v>
      </c>
      <c r="E13">
        <v>1346016</v>
      </c>
      <c r="F13" t="s">
        <v>60</v>
      </c>
      <c r="G13" t="s">
        <v>101</v>
      </c>
      <c r="H13" s="3">
        <v>100000</v>
      </c>
      <c r="I13" s="3">
        <f t="shared" si="0"/>
        <v>96000</v>
      </c>
      <c r="J13" s="3">
        <v>4000</v>
      </c>
      <c r="K13" t="s">
        <v>52</v>
      </c>
    </row>
    <row r="14" spans="1:11" x14ac:dyDescent="0.2">
      <c r="A14" s="4" t="s">
        <v>92</v>
      </c>
      <c r="B14" t="s">
        <v>73</v>
      </c>
      <c r="C14" t="s">
        <v>23</v>
      </c>
      <c r="D14" t="s">
        <v>43</v>
      </c>
      <c r="E14">
        <v>1348048</v>
      </c>
      <c r="F14" t="s">
        <v>58</v>
      </c>
      <c r="G14" t="s">
        <v>101</v>
      </c>
      <c r="H14" s="3">
        <v>100000</v>
      </c>
      <c r="I14" s="3">
        <f t="shared" si="0"/>
        <v>95000</v>
      </c>
      <c r="J14" s="3">
        <v>5000</v>
      </c>
      <c r="K14" t="s">
        <v>52</v>
      </c>
    </row>
    <row r="15" spans="1:11" x14ac:dyDescent="0.2">
      <c r="A15" s="4" t="s">
        <v>91</v>
      </c>
      <c r="B15" t="s">
        <v>74</v>
      </c>
      <c r="C15" t="s">
        <v>24</v>
      </c>
      <c r="D15" t="s">
        <v>44</v>
      </c>
      <c r="E15">
        <v>1348938</v>
      </c>
      <c r="F15" t="s">
        <v>59</v>
      </c>
      <c r="G15" t="s">
        <v>102</v>
      </c>
      <c r="H15" s="3">
        <v>0</v>
      </c>
      <c r="I15" s="3">
        <v>0</v>
      </c>
      <c r="J15" s="3">
        <v>0</v>
      </c>
      <c r="K15" t="s">
        <v>53</v>
      </c>
    </row>
    <row r="16" spans="1:11" x14ac:dyDescent="0.2">
      <c r="A16" s="5" t="s">
        <v>89</v>
      </c>
      <c r="B16" t="s">
        <v>75</v>
      </c>
      <c r="C16" t="s">
        <v>25</v>
      </c>
      <c r="D16" t="s">
        <v>45</v>
      </c>
      <c r="E16">
        <v>1347867</v>
      </c>
      <c r="F16" t="s">
        <v>59</v>
      </c>
      <c r="G16" t="s">
        <v>102</v>
      </c>
      <c r="H16" s="3">
        <v>100000</v>
      </c>
      <c r="I16" s="3">
        <f t="shared" si="0"/>
        <v>97000</v>
      </c>
      <c r="J16" s="3">
        <v>3000</v>
      </c>
      <c r="K16" t="s">
        <v>52</v>
      </c>
    </row>
    <row r="17" spans="1:11" x14ac:dyDescent="0.2">
      <c r="A17" s="5" t="s">
        <v>90</v>
      </c>
      <c r="B17" t="s">
        <v>76</v>
      </c>
      <c r="C17" t="s">
        <v>26</v>
      </c>
      <c r="D17" t="s">
        <v>46</v>
      </c>
      <c r="E17">
        <v>1349709</v>
      </c>
      <c r="F17" t="s">
        <v>54</v>
      </c>
      <c r="G17" t="s">
        <v>101</v>
      </c>
      <c r="H17" s="3">
        <v>100000</v>
      </c>
      <c r="I17" s="3">
        <f t="shared" si="0"/>
        <v>94600</v>
      </c>
      <c r="J17" s="3">
        <f>SUM((0.029*H17)+2500)</f>
        <v>5400</v>
      </c>
      <c r="K17" t="s">
        <v>52</v>
      </c>
    </row>
    <row r="18" spans="1:11" x14ac:dyDescent="0.2">
      <c r="A18" s="4" t="s">
        <v>88</v>
      </c>
      <c r="B18" t="s">
        <v>77</v>
      </c>
      <c r="C18" t="s">
        <v>27</v>
      </c>
      <c r="D18" t="s">
        <v>47</v>
      </c>
      <c r="E18">
        <v>1342402</v>
      </c>
      <c r="F18" t="s">
        <v>57</v>
      </c>
      <c r="G18" t="s">
        <v>102</v>
      </c>
      <c r="H18" s="3">
        <v>100000</v>
      </c>
      <c r="I18" s="3">
        <f t="shared" si="0"/>
        <v>98500</v>
      </c>
      <c r="J18" s="3">
        <v>1500</v>
      </c>
      <c r="K18" t="s">
        <v>52</v>
      </c>
    </row>
    <row r="19" spans="1:11" x14ac:dyDescent="0.2">
      <c r="A19" s="4" t="s">
        <v>85</v>
      </c>
      <c r="B19" t="s">
        <v>78</v>
      </c>
      <c r="C19" t="s">
        <v>28</v>
      </c>
      <c r="D19" t="s">
        <v>48</v>
      </c>
      <c r="E19">
        <v>1345435</v>
      </c>
      <c r="F19" t="s">
        <v>57</v>
      </c>
      <c r="G19" t="s">
        <v>102</v>
      </c>
      <c r="H19" s="3">
        <v>100000</v>
      </c>
      <c r="I19" s="3">
        <f t="shared" si="0"/>
        <v>98500</v>
      </c>
      <c r="J19" s="3">
        <v>1500</v>
      </c>
      <c r="K19" t="s">
        <v>52</v>
      </c>
    </row>
    <row r="20" spans="1:11" x14ac:dyDescent="0.2">
      <c r="A20" s="5" t="s">
        <v>86</v>
      </c>
      <c r="B20" t="s">
        <v>79</v>
      </c>
      <c r="C20" t="s">
        <v>29</v>
      </c>
      <c r="D20" t="s">
        <v>49</v>
      </c>
      <c r="E20">
        <v>1342392</v>
      </c>
      <c r="F20" t="s">
        <v>57</v>
      </c>
      <c r="G20" t="s">
        <v>102</v>
      </c>
      <c r="H20" s="3">
        <v>100000</v>
      </c>
      <c r="I20" s="3">
        <f>SUM(H20-J20)</f>
        <v>98500</v>
      </c>
      <c r="J20" s="3">
        <v>1500</v>
      </c>
      <c r="K20" t="s">
        <v>52</v>
      </c>
    </row>
    <row r="21" spans="1:11" x14ac:dyDescent="0.2">
      <c r="A21" s="5" t="s">
        <v>87</v>
      </c>
      <c r="B21" t="s">
        <v>80</v>
      </c>
      <c r="C21" t="s">
        <v>30</v>
      </c>
      <c r="D21" t="s">
        <v>50</v>
      </c>
      <c r="E21">
        <v>1342292</v>
      </c>
      <c r="F21" t="s">
        <v>55</v>
      </c>
      <c r="G21" t="s">
        <v>101</v>
      </c>
      <c r="H21" s="3">
        <v>100000</v>
      </c>
      <c r="I21" s="3">
        <f t="shared" si="0"/>
        <v>98350</v>
      </c>
      <c r="J21" s="3">
        <f>SUM(H21*0.0165)</f>
        <v>1650</v>
      </c>
      <c r="K21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K2450</dc:creator>
  <cp:lastModifiedBy>Microsoft Office User</cp:lastModifiedBy>
  <dcterms:created xsi:type="dcterms:W3CDTF">2021-11-02T02:39:58Z</dcterms:created>
  <dcterms:modified xsi:type="dcterms:W3CDTF">2021-11-02T06:52:43Z</dcterms:modified>
</cp:coreProperties>
</file>